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fileSharing readOnlyRecommended="1" userName="babs" algorithmName="SHA-512" hashValue="a5+Jdnr5ndo1fKrAT3oMXehBpel/hwSVgI207Dky2hIZjtSi86U+w8jvfFcSLfPzSn5ynv/f5G4l2fziEuC+8Q==" saltValue="6OfQuIhVZpM2g7x8fJgEow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sdi_Stat\asdi_ab2014\02_ANDERE_Projekte\2025_10_SOFA2_shiny_excel\Excel\"/>
    </mc:Choice>
  </mc:AlternateContent>
  <xr:revisionPtr revIDLastSave="0" documentId="14_{23154F55-3F1C-4DC6-B504-11FAA8FF6869}" xr6:coauthVersionLast="36" xr6:coauthVersionMax="36" xr10:uidLastSave="{00000000-0000-0000-0000-000000000000}"/>
  <workbookProtection workbookAlgorithmName="SHA-512" workbookHashValue="OcaJUG679bNtnXXkaDDSYrgl6xQxwnqTa6JXNP54V+qL0918tXNA6XLsN2eN9re4eHJvh4EDrcQIjbLIJUfKVw==" workbookSaltValue="ldPMuJWcY8U5YwbHN8snPA==" workbookSpinCount="100000" lockStructure="1"/>
  <bookViews>
    <workbookView xWindow="0" yWindow="0" windowWidth="18850" windowHeight="14970" xr2:uid="{E34E286B-0695-4493-908B-BCB7CA97666B}"/>
  </bookViews>
  <sheets>
    <sheet name="SOFA-2" sheetId="1" r:id="rId1"/>
    <sheet name="a" sheetId="3" state="hidden" r:id="rId2"/>
    <sheet name="a_FußimText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4" l="1"/>
  <c r="H20" i="1" s="1"/>
  <c r="H37" i="4"/>
  <c r="H18" i="1" s="1"/>
  <c r="H30" i="4"/>
  <c r="H16" i="1" s="1"/>
  <c r="H23" i="4"/>
  <c r="H11" i="1" s="1"/>
  <c r="H16" i="4"/>
  <c r="H9" i="1" s="1"/>
  <c r="H9" i="4"/>
  <c r="H7" i="1" s="1"/>
  <c r="H50" i="4" l="1"/>
  <c r="H22" i="1" s="1"/>
</calcChain>
</file>

<file path=xl/sharedStrings.xml><?xml version="1.0" encoding="utf-8"?>
<sst xmlns="http://schemas.openxmlformats.org/spreadsheetml/2006/main" count="240" uniqueCount="166">
  <si>
    <t>Organ system</t>
  </si>
  <si>
    <r>
      <t>Brain</t>
    </r>
    <r>
      <rPr>
        <b/>
        <vertAlign val="superscript"/>
        <sz val="12"/>
        <color theme="1"/>
        <rFont val="Calibri"/>
        <family val="2"/>
        <scheme val="minor"/>
      </rPr>
      <t>c,d</t>
    </r>
  </si>
  <si>
    <r>
      <t>Respiratory</t>
    </r>
    <r>
      <rPr>
        <b/>
        <vertAlign val="superscript"/>
        <sz val="12"/>
        <color theme="1"/>
        <rFont val="Calibri"/>
        <family val="2"/>
        <scheme val="minor"/>
      </rPr>
      <t>f</t>
    </r>
  </si>
  <si>
    <t>Liver</t>
  </si>
  <si>
    <t>Kidney</t>
  </si>
  <si>
    <t>Hemostasis</t>
  </si>
  <si>
    <r>
      <t>Cardiovascular</t>
    </r>
    <r>
      <rPr>
        <b/>
        <vertAlign val="superscript"/>
        <sz val="12"/>
        <color theme="1"/>
        <rFont val="Calibri"/>
        <family val="2"/>
        <scheme val="minor"/>
      </rPr>
      <t>j, k, l, m</t>
    </r>
  </si>
  <si>
    <r>
      <rPr>
        <b/>
        <u/>
        <sz val="12"/>
        <color theme="1"/>
        <rFont val="Calibri"/>
        <family val="2"/>
        <scheme val="minor"/>
      </rPr>
      <t>Abbreviations:</t>
    </r>
    <r>
      <rPr>
        <u/>
        <sz val="12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</si>
  <si>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ECMO</t>
    </r>
    <r>
      <rPr>
        <sz val="11"/>
        <color theme="1"/>
        <rFont val="Calibri"/>
        <family val="2"/>
        <scheme val="minor"/>
      </rPr>
      <t>, extracorporeal membrane oxygenation</t>
    </r>
  </si>
  <si>
    <r>
      <rPr>
        <b/>
        <sz val="11"/>
        <color theme="1"/>
        <rFont val="Calibri"/>
        <family val="2"/>
        <scheme val="minor"/>
      </rPr>
      <t>GCS</t>
    </r>
    <r>
      <rPr>
        <sz val="11"/>
        <color theme="1"/>
        <rFont val="Calibri"/>
        <family val="2"/>
        <scheme val="minor"/>
      </rPr>
      <t>, Glasgow Coma Scale</t>
    </r>
  </si>
  <si>
    <r>
      <rPr>
        <b/>
        <sz val="11"/>
        <color theme="1"/>
        <rFont val="Calibri"/>
        <family val="2"/>
        <scheme val="minor"/>
      </rPr>
      <t>MAP</t>
    </r>
    <r>
      <rPr>
        <sz val="11"/>
        <color theme="1"/>
        <rFont val="Calibri"/>
        <family val="2"/>
        <scheme val="minor"/>
      </rPr>
      <t xml:space="preserve">, mean arterial pressure </t>
    </r>
  </si>
  <si>
    <t xml:space="preserve">Footnotes: </t>
  </si>
  <si>
    <t>a</t>
  </si>
  <si>
    <t>b</t>
  </si>
  <si>
    <t>c</t>
  </si>
  <si>
    <t>d</t>
  </si>
  <si>
    <t>e</t>
  </si>
  <si>
    <t>f</t>
  </si>
  <si>
    <r>
      <t>Use arterial oxygen saturation (SpO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to FiO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ratio only when PaO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:FiO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ratio is</t>
    </r>
  </si>
  <si>
    <t>Hg; 3 points, less than or equal to 200 mm Hg with ventilatory support; and 4 points,</t>
  </si>
  <si>
    <t>g</t>
  </si>
  <si>
    <t>h</t>
  </si>
  <si>
    <t>Patients not receiving advanced respiratory support can score a maximum 2 points</t>
  </si>
  <si>
    <t>unless ventilatory support is (1) not available or (2) precluded due to the ceiling of</t>
  </si>
  <si>
    <r>
      <t>treatment; if so, severity is scored by PaO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:FiO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or SpO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:FiO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ratio.</t>
    </r>
  </si>
  <si>
    <t>i</t>
  </si>
  <si>
    <t>j</t>
  </si>
  <si>
    <t>Vasopressor medication is only scored if given by continuous intravenous infusion for</t>
  </si>
  <si>
    <t>at least 1 hour</t>
  </si>
  <si>
    <t>k</t>
  </si>
  <si>
    <t>of norepinephrine bitartrate monohydrate, 1.89 mg of the anhydrous bitartrate (also</t>
  </si>
  <si>
    <t>l</t>
  </si>
  <si>
    <t>If dopamine is used as a single vasopressor, scoring is based on the following cutoffs: 2</t>
  </si>
  <si>
    <t>m</t>
  </si>
  <si>
    <t>Where vasoactive drugs are unavailable or precluded due to a ceiling of treatment, use</t>
  </si>
  <si>
    <t>n</t>
  </si>
  <si>
    <t>Any type of mechanical cardiovascular support: eg, veno-arterial ECMO, intra-aortic</t>
  </si>
  <si>
    <t>balloon pump, left ventricular assist device, microaxial flow pump.</t>
  </si>
  <si>
    <t>o</t>
  </si>
  <si>
    <t>products, bacterial toxins, cytokines).</t>
  </si>
  <si>
    <t>p</t>
  </si>
  <si>
    <t>decision to delay commencement), score 4 points if they otherwise meet criteria for</t>
  </si>
  <si>
    <t>for more than 6 hours plus at least 1 of either serum potassium of 6.0 mmol/L or greater</t>
  </si>
  <si>
    <t>or metabolic acidosis with pH of 7.20 or less and serum bicarbonate of 12 mmol/L</t>
  </si>
  <si>
    <t>or less.</t>
  </si>
  <si>
    <t>q</t>
  </si>
  <si>
    <t>points</t>
  </si>
  <si>
    <r>
      <t>SOFA-2 Score</t>
    </r>
    <r>
      <rPr>
        <b/>
        <vertAlign val="superscript"/>
        <sz val="11"/>
        <color theme="1"/>
        <rFont val="Calibri"/>
        <family val="2"/>
        <scheme val="minor"/>
      </rPr>
      <t>a,b</t>
    </r>
  </si>
  <si>
    <t>SOFA 2 points</t>
  </si>
  <si>
    <t>Fußnote</t>
  </si>
  <si>
    <r>
      <t>Brain</t>
    </r>
    <r>
      <rPr>
        <vertAlign val="superscript"/>
        <sz val="11"/>
        <color theme="1"/>
        <rFont val="Calibri"/>
        <family val="2"/>
        <scheme val="minor"/>
      </rPr>
      <t>c,d</t>
    </r>
  </si>
  <si>
    <r>
      <t xml:space="preserve">GCS 15 (or thumbs-up, fist, or peace sign) </t>
    </r>
    <r>
      <rPr>
        <i/>
        <sz val="11"/>
        <rFont val="Calibri"/>
        <family val="2"/>
        <scheme val="minor"/>
      </rPr>
      <t>(DEFAULT)</t>
    </r>
  </si>
  <si>
    <t>-</t>
  </si>
  <si>
    <t>GCS 13-14 (or localizing to pain) or need for drugs to treat deliriume</t>
  </si>
  <si>
    <t>localizing to pain *d  | deliriume *e</t>
  </si>
  <si>
    <t xml:space="preserve">GCS 9-12 </t>
  </si>
  <si>
    <t xml:space="preserve">GCS 6-8 (or flexion to pain) </t>
  </si>
  <si>
    <t>GCS 3-5 (or extension to pain, no response to pain, generalized myoclonus)</t>
  </si>
  <si>
    <r>
      <t>Respiratory</t>
    </r>
    <r>
      <rPr>
        <vertAlign val="superscript"/>
        <sz val="11"/>
        <color theme="1"/>
        <rFont val="Calibri"/>
        <family val="2"/>
        <scheme val="minor"/>
      </rPr>
      <t>f</t>
    </r>
  </si>
  <si>
    <r>
      <t xml:space="preserve">PaO2:FiO2 ratio &gt;  300 mm Hg (   &gt;40 kPa) </t>
    </r>
    <r>
      <rPr>
        <i/>
        <sz val="11"/>
        <color theme="1"/>
        <rFont val="Calibri"/>
        <family val="2"/>
        <scheme val="minor"/>
      </rPr>
      <t>(DEFAULT)</t>
    </r>
  </si>
  <si>
    <t>PaO2:FiO2 ratio &lt;=300 mm Hg (&lt;=40 kPa)</t>
  </si>
  <si>
    <t>PaO2:FiO2 ratio &lt;=225 mm Hg (&lt;=30 kPa)</t>
  </si>
  <si>
    <t>PaO2:FiO2 ratio &lt;=150 mm Hg (&lt;=20 kPa) and ventilatory support</t>
  </si>
  <si>
    <t>ventilatory suppoert *g,h</t>
  </si>
  <si>
    <t>PaO2:FiO2 &lt;=75 mm Hg (&lt;=10 kPa) and ventilatory support or ECMO</t>
  </si>
  <si>
    <t>ventilatory suppoert *g,h  | ECMO *i</t>
  </si>
  <si>
    <r>
      <t>Cardiovascular</t>
    </r>
    <r>
      <rPr>
        <vertAlign val="superscript"/>
        <sz val="11"/>
        <color theme="1"/>
        <rFont val="Calibri"/>
        <family val="2"/>
        <scheme val="minor"/>
      </rPr>
      <t>j, k, l, m</t>
    </r>
  </si>
  <si>
    <r>
      <t xml:space="preserve">MAP &gt;=70 mm Hg, no vasopressor or inotrope use </t>
    </r>
    <r>
      <rPr>
        <i/>
        <sz val="11"/>
        <color theme="1"/>
        <rFont val="Calibri"/>
        <family val="2"/>
        <scheme val="minor"/>
      </rPr>
      <t>(DEFAULT)</t>
    </r>
  </si>
  <si>
    <t>MAP &lt;  70 mm Hg, no vasopressor or inotrope use</t>
  </si>
  <si>
    <t>Low-dose vasopressor</t>
  </si>
  <si>
    <t xml:space="preserve">Medium-dose vasopressor </t>
  </si>
  <si>
    <t>High-dose vasopressor</t>
  </si>
  <si>
    <t>mechanical support *i,n</t>
  </si>
  <si>
    <r>
      <t xml:space="preserve">Total bilirubin &lt;=1.20 mg/dL (&lt;=20.6 µmol/L) </t>
    </r>
    <r>
      <rPr>
        <i/>
        <sz val="11"/>
        <color theme="1"/>
        <rFont val="Calibri"/>
        <family val="2"/>
        <scheme val="minor"/>
      </rPr>
      <t>(DEFAULT)</t>
    </r>
  </si>
  <si>
    <t>Total bilirubin &lt;=3.0 mg/dL (&lt;=51.3 µmol/L)</t>
  </si>
  <si>
    <t>Total bilirubin &lt;= 6.0 mg/dL (&lt;=102.6 µmol/L)</t>
  </si>
  <si>
    <t>Total bilirubin &lt;=12.0 mg/dL (&lt;=205 µmol/L)</t>
  </si>
  <si>
    <t>Total bilirubin    &gt;12.0 mg/dL (&gt;205 µmol/L)</t>
  </si>
  <si>
    <r>
      <t xml:space="preserve">Creatinine &lt;=1.20 mg/dL (&lt;=110 µmol/L) </t>
    </r>
    <r>
      <rPr>
        <i/>
        <sz val="11"/>
        <color theme="1"/>
        <rFont val="Calibri"/>
        <family val="2"/>
        <scheme val="minor"/>
      </rPr>
      <t>(DEFAULT)</t>
    </r>
  </si>
  <si>
    <t>Creatinine &lt;=2.0 mg/dL (&lt;=170 µmol/L) or urine output &lt;0.5 mL/kg/h for 6-12 h</t>
  </si>
  <si>
    <t xml:space="preserve">Creatinine &lt;=3.50 mg/dL (&lt;=300 µmol/L) or urine output &lt;0.5 mL/kg/h for &gt;=12 h </t>
  </si>
  <si>
    <t>Creatinine &gt;3.50 mg/dL (&gt;300 µmol/L) or urine output &lt;0.3 mL/kg/h for &gt;=24 h or anuria (0 mL) for &gt;=12 h</t>
  </si>
  <si>
    <t>Receiving or fulfils criteria for KRT (includes chronic use)</t>
  </si>
  <si>
    <t>KRT *o,p,q</t>
  </si>
  <si>
    <r>
      <t xml:space="preserve">Platelets &gt;150 x 10^3/µL  </t>
    </r>
    <r>
      <rPr>
        <i/>
        <sz val="11"/>
        <color theme="1"/>
        <rFont val="Calibri"/>
        <family val="2"/>
        <scheme val="minor"/>
      </rPr>
      <t>(DEFAULT)</t>
    </r>
  </si>
  <si>
    <t xml:space="preserve">Platelets &lt;=150 x 10^3/µL </t>
  </si>
  <si>
    <t xml:space="preserve">Platelets &lt;=100 x 10^3/µL </t>
  </si>
  <si>
    <t xml:space="preserve">Platelets &lt;=80 x 10^3/µL </t>
  </si>
  <si>
    <t xml:space="preserve">Platelets &lt;=50 x 10^3/µL </t>
  </si>
  <si>
    <t>getroffene Auswahl</t>
  </si>
  <si>
    <t>zugehörigen Punkte</t>
  </si>
  <si>
    <t>Drop downs in Sheet "SOFA-2" über Entwicklertools</t>
  </si>
  <si>
    <t>SOFA-2</t>
  </si>
  <si>
    <t>Please select the severity level for each organ system:</t>
  </si>
  <si>
    <t>nonmeasurement suggests stability.</t>
  </si>
  <si>
    <r>
      <rPr>
        <b/>
        <sz val="11"/>
        <color theme="1"/>
        <rFont val="Calibri"/>
        <family val="2"/>
        <scheme val="minor"/>
      </rPr>
      <t>RRT</t>
    </r>
    <r>
      <rPr>
        <sz val="11"/>
        <color theme="1"/>
        <rFont val="Calibri"/>
        <family val="2"/>
        <scheme val="minor"/>
      </rPr>
      <t>, renal replacement therapy</t>
    </r>
  </si>
  <si>
    <t xml:space="preserve">The final score is obtained by summing the maximum points from each of the 6 organ </t>
  </si>
  <si>
    <t>systems individually within a 24-hour period, with the final score ranging from 0 to 24.</t>
  </si>
  <si>
    <t>For missing values at day1, the general recommendation is to score these as 0 points.</t>
  </si>
  <si>
    <t xml:space="preserve">This may vary for specific purposes, eg, for research, where multiple imputation is </t>
  </si>
  <si>
    <t xml:space="preserve">often used. For sequential scoring, if there are missing data after day1, it is </t>
  </si>
  <si>
    <t xml:space="preserve">recommended to carry forward the last observation, the rationale being that </t>
  </si>
  <si>
    <r>
      <t>GCS is 15. For relevant drugs, see International PADIS Guidelines.</t>
    </r>
    <r>
      <rPr>
        <vertAlign val="superscript"/>
        <sz val="11"/>
        <color theme="1"/>
        <rFont val="Calibri"/>
        <family val="2"/>
        <scheme val="minor"/>
      </rPr>
      <t>15</t>
    </r>
  </si>
  <si>
    <t>If receiving drug treatment for delirium (short- or long-term), score 1 point even if</t>
  </si>
  <si>
    <r>
      <t>unavailable and where SpO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is less than 98%. Cutoffs: 0 points, greater than 300 mm</t>
    </r>
  </si>
  <si>
    <t>Hg; 1 point, less than or equal to 300 mmHg; 2 points, less than or equal to 250 mm</t>
  </si>
  <si>
    <t>less than or equal to 120 mmHg with ventilatory support or ECMO.</t>
  </si>
  <si>
    <t xml:space="preserve">continuous positive airflow pressure, bilevel positive airway pressure, noninvasive </t>
  </si>
  <si>
    <t xml:space="preserve">ventilation, invasive mechanical ventilation, or long-term home ventilation. This is </t>
  </si>
  <si>
    <r>
      <t>required to score 3 to 4 points, in addition to the PaO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:FiO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or SpO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:FiO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ratio being </t>
    </r>
  </si>
  <si>
    <r>
      <t>within the specified range. Changes in PaO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:FiO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or SpO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:FiO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within less than 1 hour</t>
    </r>
  </si>
  <si>
    <t>is unknown, score 0.</t>
  </si>
  <si>
    <t xml:space="preserve">For sedated patients, use the last recorded GCS before sedation. If the previous GCS </t>
  </si>
  <si>
    <t>the motor-scale domain.</t>
  </si>
  <si>
    <t>When not possible to evaluate the 3 domains of GCS, use the best achieved score in</t>
  </si>
  <si>
    <t>If used for respiratory therapy, ECMO (all forms) should scored 4 in the respiratory</t>
  </si>
  <si>
    <t>used for cardiovascular indications (all forms), it should be automatically scored in both</t>
  </si>
  <si>
    <t>the cardiovascular and the respiratory systems.</t>
  </si>
  <si>
    <r>
      <t>Norepinephrine is usually dispensed as the salt (eg, hemitartrate or bitartrate)</t>
    </r>
    <r>
      <rPr>
        <vertAlign val="superscript"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 xml:space="preserve"> . Dose</t>
    </r>
  </si>
  <si>
    <r>
      <t>These cutoffs are based on norepinephrine equipotency studies.</t>
    </r>
    <r>
      <rPr>
        <vertAlign val="superscript"/>
        <sz val="11"/>
        <color theme="1"/>
        <rFont val="Calibri"/>
        <family val="2"/>
        <scheme val="minor"/>
      </rPr>
      <t>18-20</t>
    </r>
  </si>
  <si>
    <t>the following MAP cut-offs for scoring: 0 points, 70 mm Hg or greater; 1 point, 60 to</t>
  </si>
  <si>
    <t>than 40mm Hg.</t>
  </si>
  <si>
    <t>Excludes patients receiving RRT exclusively for nonrenal causes (eg, removal of toxic</t>
  </si>
  <si>
    <t>For patients not receiving RRT (eg, ceiling of treatment, machine unavailability, or</t>
  </si>
  <si>
    <t>RRT, ie, creatinine level greater than 1.2mg/dL (&gt;110 μmol/L) or oliguria (&lt;0.3 mL/kg/h)</t>
  </si>
  <si>
    <t>For patients receiving intermittent RRT, score 4 points on days not receiving RRT until</t>
  </si>
  <si>
    <t>RRT use is terminated.</t>
  </si>
  <si>
    <t>Medium-dose vasopressor 
   (sum of norepinephrine and epinephrine &gt;0.2 to ≤0.4 µg/kg/ min) or 
   low-dose vasopressor (sum norepinephrine and epinephrine ≤0.2 µg/kg/min) with 
     any other vasopressor or inotrope</t>
  </si>
  <si>
    <t>Low-dose vasopressor         
   (sum of norepinephrine and epinephrine ≤0.2 µg/kg/min) or
   any dose of other vasopressor or inotrope</t>
  </si>
  <si>
    <t>PaO2:FiO2 ratio ≤225 mm Hg (≤30 kPa)</t>
  </si>
  <si>
    <t>PaO2:FiO2 ratio ≤300 mm Hg (≤40 kPa)</t>
  </si>
  <si>
    <r>
      <t xml:space="preserve">PaO2:FiO2 ratio &gt; 300 mm Hg (&gt;40 kPa) </t>
    </r>
    <r>
      <rPr>
        <i/>
        <sz val="11"/>
        <color theme="1"/>
        <rFont val="Calibri"/>
        <family val="2"/>
        <scheme val="minor"/>
      </rPr>
      <t>(DEFAULT)</t>
    </r>
  </si>
  <si>
    <r>
      <t xml:space="preserve">MAP ≥70 mm Hg, no vasopressor or inotrope use </t>
    </r>
    <r>
      <rPr>
        <i/>
        <sz val="11"/>
        <color theme="1"/>
        <rFont val="Calibri"/>
        <family val="2"/>
        <scheme val="minor"/>
      </rPr>
      <t>(DEFAULT)</t>
    </r>
  </si>
  <si>
    <t>MAP &lt;70 mm Hg, no vasopressor or inotrope use</t>
  </si>
  <si>
    <t>Total bilirubin ≤12.0 mg/dL (≤205 µmol/L)</t>
  </si>
  <si>
    <t>Total bilirubin ≤ 6.0 mg/dL (≤102.6 µmol/L)</t>
  </si>
  <si>
    <t>Total bilirubin ≤3.0 mg/dL (≤51.3 µmol/L)</t>
  </si>
  <si>
    <r>
      <t xml:space="preserve">Total bilirubin ≤1.20 mg/dL (≤20.6 µmol/L) </t>
    </r>
    <r>
      <rPr>
        <i/>
        <sz val="11"/>
        <color theme="1"/>
        <rFont val="Calibri"/>
        <family val="2"/>
        <scheme val="minor"/>
      </rPr>
      <t>(DEFAULT)</t>
    </r>
  </si>
  <si>
    <r>
      <t xml:space="preserve">Creatinine ≤1.20 mg/dL (≤110 µmol/L) </t>
    </r>
    <r>
      <rPr>
        <i/>
        <sz val="11"/>
        <color theme="1"/>
        <rFont val="Calibri"/>
        <family val="2"/>
        <scheme val="minor"/>
      </rPr>
      <t>(DEFAULT)</t>
    </r>
  </si>
  <si>
    <t>Creatinine ≤2.0 mg/dL (≤170 µmol/L) or urine output &lt;0.5 mL/kg/h for 6-12 h</t>
  </si>
  <si>
    <t xml:space="preserve">Creatinine ≤3.50 mg/dL (≤300 µmol/L) or urine output &lt;0.5 mL/kg/h for ≥12 h </t>
  </si>
  <si>
    <t>Creatinine &gt;3.50 mg/dL (&gt;300 µmol/L) or urine output &lt;0.3 mL/kg/h for ≥24 h or anuria (0 mL) for ≥12 h</t>
  </si>
  <si>
    <t xml:space="preserve">Platelets ≤150 x 10^3/µL </t>
  </si>
  <si>
    <t xml:space="preserve">Platelets ≤100 x 10^3/µL </t>
  </si>
  <si>
    <t xml:space="preserve">Platelets ≤50 x 10^3/µL </t>
  </si>
  <si>
    <r>
      <t xml:space="preserve">GCS 13-14 (or localizing to pain) </t>
    </r>
    <r>
      <rPr>
        <vertAlign val="superscript"/>
        <sz val="11"/>
        <color theme="1"/>
        <rFont val="Calibri"/>
        <family val="2"/>
        <scheme val="minor"/>
      </rPr>
      <t>(*d)</t>
    </r>
    <r>
      <rPr>
        <sz val="11"/>
        <color theme="1"/>
        <rFont val="Calibri"/>
        <family val="2"/>
        <scheme val="minor"/>
      </rPr>
      <t xml:space="preserve">  or need for drugs to treat deliriume </t>
    </r>
    <r>
      <rPr>
        <vertAlign val="superscript"/>
        <sz val="11"/>
        <color theme="1"/>
        <rFont val="Calibri"/>
        <family val="2"/>
        <scheme val="minor"/>
      </rPr>
      <t>(*e)</t>
    </r>
  </si>
  <si>
    <r>
      <t>Receiving or fulfils criteria for RRT</t>
    </r>
    <r>
      <rPr>
        <vertAlign val="superscript"/>
        <sz val="11"/>
        <color theme="1"/>
        <rFont val="Calibri"/>
        <family val="2"/>
        <scheme val="minor"/>
      </rPr>
      <t xml:space="preserve"> (*o,p,q)</t>
    </r>
    <r>
      <rPr>
        <sz val="11"/>
        <color theme="1"/>
        <rFont val="Calibri"/>
        <family val="2"/>
        <scheme val="minor"/>
      </rPr>
      <t xml:space="preserve"> (includes chronic use)</t>
    </r>
  </si>
  <si>
    <t>Moreno et al</t>
  </si>
  <si>
    <t>GCS 9-12 (or withdrawal to pain)</t>
  </si>
  <si>
    <r>
      <t>PaO2:FiO2 ratio ≤150 mm Hg (≤20 kPa) and advanced ventilatory support</t>
    </r>
    <r>
      <rPr>
        <vertAlign val="superscript"/>
        <sz val="11"/>
        <color theme="1"/>
        <rFont val="Calibri"/>
        <family val="2"/>
        <scheme val="minor"/>
      </rPr>
      <t xml:space="preserve"> (*g,h)</t>
    </r>
  </si>
  <si>
    <r>
      <t xml:space="preserve">PaO2:FiO2 ≤75 mm Hg (≤10 kPa) and advanced ventilatory support </t>
    </r>
    <r>
      <rPr>
        <vertAlign val="superscript"/>
        <sz val="11"/>
        <color theme="1"/>
        <rFont val="Calibri"/>
        <family val="2"/>
        <scheme val="minor"/>
      </rPr>
      <t>(*g,h)</t>
    </r>
    <r>
      <rPr>
        <sz val="11"/>
        <color theme="1"/>
        <rFont val="Calibri"/>
        <family val="2"/>
        <scheme val="minor"/>
      </rPr>
      <t xml:space="preserve"> or ECMO </t>
    </r>
    <r>
      <rPr>
        <vertAlign val="superscript"/>
        <sz val="11"/>
        <color theme="1"/>
        <rFont val="Calibri"/>
        <family val="2"/>
        <scheme val="minor"/>
      </rPr>
      <t>(*i)</t>
    </r>
  </si>
  <si>
    <t>Total bilirubin &gt;12.0 mg/dL (&gt;205 µmol/L)</t>
  </si>
  <si>
    <t xml:space="preserve">Platelets ≤80 x 10^3/µL </t>
  </si>
  <si>
    <t>RRT *o,p,q</t>
  </si>
  <si>
    <t>High-dose vasopressor
   (sum of norepinephrine and epinephrine &gt;0.4 µg/kg/min) or 
    medium-dose vasopressor (sum of norepinephrine and epinephrine &gt;0.2 to ≤0.4 µg/kg/min) with 
      any other vasopressor or inotrope or mechanical support (*i,n)</t>
  </si>
  <si>
    <r>
      <rPr>
        <b/>
        <sz val="11"/>
        <color theme="1"/>
        <rFont val="Calibri"/>
        <family val="2"/>
        <scheme val="minor"/>
      </rPr>
      <t>PaO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:FiO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ratio of partial pressure of oxygen to fraction of inspired oxygen</t>
    </r>
  </si>
  <si>
    <r>
      <rPr>
        <b/>
        <sz val="11"/>
        <color theme="1"/>
        <rFont val="Calibri"/>
        <family val="2"/>
        <scheme val="minor"/>
      </rPr>
      <t>SOFA</t>
    </r>
    <r>
      <rPr>
        <sz val="11"/>
        <color theme="1"/>
        <rFont val="Calibri"/>
        <family val="2"/>
        <scheme val="minor"/>
      </rPr>
      <t>, Sequential Organ Failure Assessment</t>
    </r>
  </si>
  <si>
    <t xml:space="preserve">Advanced ventilatory support is defined as receipt of high-flow nasal cannula, </t>
  </si>
  <si>
    <t>(eg, after suctioning) should not be considered.</t>
  </si>
  <si>
    <r>
      <t>component (regardless of PaO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:FiO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ratio), but not in the cardiovascular component. If</t>
    </r>
  </si>
  <si>
    <t>should be expressed as the base. One mg of norepinephrine base is equivalent to 2 mg</t>
  </si>
  <si>
    <t>called hydrogen tartrate, acid tartrate, or tartrate), and 1.22 mg of the hydrochloride.</t>
  </si>
  <si>
    <t>points (≤ 20 μg/kg/min); 3 points (&gt; 20 to ≤ 40 μg/kg/min); and 4 points (&gt; 40 μg/kg/min).</t>
  </si>
  <si>
    <t>69 mm Hg; 2 points, 50 to 59 mmHg; 3 points, 40 to 49 mmHg; and 4 points, less</t>
  </si>
  <si>
    <t>moreno_2025_cs_250006_1761316019.42714.pdf</t>
  </si>
  <si>
    <t>basiert auf folgendem Paper: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</si>
</sst>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 Light"/>
      <family val="2"/>
      <scheme val="major"/>
    </font>
    <font>
      <b/>
      <vertAlign val="subscript"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AC2E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3" fillId="3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1" fillId="9" borderId="0" xfId="0" applyFont="1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9" borderId="0" xfId="0" applyFill="1" applyAlignment="1">
      <alignment horizontal="left" vertical="center"/>
    </xf>
    <xf numFmtId="0" fontId="10" fillId="9" borderId="0" xfId="0" applyFont="1" applyFill="1"/>
    <xf numFmtId="0" fontId="0" fillId="12" borderId="0" xfId="0" quotePrefix="1" applyFill="1"/>
    <xf numFmtId="0" fontId="0" fillId="9" borderId="0" xfId="0" applyFill="1" applyAlignment="1">
      <alignment wrapText="1"/>
    </xf>
    <xf numFmtId="0" fontId="3" fillId="3" borderId="0" xfId="0" applyFont="1" applyFill="1" applyAlignment="1">
      <alignment horizontal="right" vertical="center"/>
    </xf>
    <xf numFmtId="0" fontId="0" fillId="9" borderId="0" xfId="0" applyFill="1" applyAlignment="1">
      <alignment horizontal="right"/>
    </xf>
    <xf numFmtId="0" fontId="3" fillId="4" borderId="0" xfId="0" applyFont="1" applyFill="1" applyAlignment="1">
      <alignment horizontal="right" vertical="center"/>
    </xf>
    <xf numFmtId="0" fontId="3" fillId="8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6" borderId="0" xfId="0" applyFont="1" applyFill="1" applyAlignment="1">
      <alignment horizontal="right" vertical="center"/>
    </xf>
    <xf numFmtId="0" fontId="3" fillId="7" borderId="0" xfId="0" applyFont="1" applyFill="1" applyAlignment="1">
      <alignment horizontal="right" vertical="center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12" borderId="0" xfId="0" applyFont="1" applyFill="1" applyAlignment="1" applyProtection="1">
      <alignment horizontal="center" vertical="center"/>
      <protection hidden="1"/>
    </xf>
    <xf numFmtId="0" fontId="3" fillId="10" borderId="0" xfId="0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Protection="1">
      <protection hidden="1"/>
    </xf>
    <xf numFmtId="0" fontId="3" fillId="12" borderId="0" xfId="0" applyFont="1" applyFill="1" applyAlignment="1" applyProtection="1">
      <alignment horizontal="left" vertical="center"/>
      <protection hidden="1"/>
    </xf>
    <xf numFmtId="0" fontId="3" fillId="10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6" fillId="2" borderId="0" xfId="0" applyFont="1" applyFill="1" applyProtection="1">
      <protection hidden="1"/>
    </xf>
    <xf numFmtId="0" fontId="0" fillId="12" borderId="0" xfId="0" applyFill="1" applyAlignment="1" applyProtection="1">
      <alignment wrapText="1"/>
      <protection hidden="1"/>
    </xf>
    <xf numFmtId="0" fontId="0" fillId="10" borderId="0" xfId="0" applyFill="1" applyAlignment="1" applyProtection="1">
      <alignment wrapText="1"/>
      <protection hidden="1"/>
    </xf>
    <xf numFmtId="0" fontId="0" fillId="6" borderId="0" xfId="0" applyFill="1" applyAlignment="1" applyProtection="1">
      <alignment wrapText="1"/>
      <protection hidden="1"/>
    </xf>
    <xf numFmtId="0" fontId="10" fillId="2" borderId="0" xfId="0" applyFont="1" applyFill="1" applyProtection="1">
      <protection hidden="1"/>
    </xf>
    <xf numFmtId="0" fontId="0" fillId="0" borderId="0" xfId="0" applyFill="1"/>
    <xf numFmtId="0" fontId="14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12" fillId="2" borderId="0" xfId="0" applyFont="1" applyFill="1" applyProtection="1">
      <protection hidden="1"/>
    </xf>
    <xf numFmtId="0" fontId="16" fillId="9" borderId="0" xfId="0" applyFont="1" applyFill="1"/>
    <xf numFmtId="0" fontId="2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31" fmlaLink="a_FußimText!$G$9" fmlaRange="a_FußimText!$B$9:$D$13" noThreeD="1" sel="1" val="0"/>
</file>

<file path=xl/ctrlProps/ctrlProp2.xml><?xml version="1.0" encoding="utf-8"?>
<formControlPr xmlns="http://schemas.microsoft.com/office/spreadsheetml/2009/9/main" objectType="Drop" dropStyle="combo" dx="31" fmlaLink="a_FußimText!$G$16" fmlaRange="a_FußimText!$B$16:$B$20" noThreeD="1" sel="1" val="0"/>
</file>

<file path=xl/ctrlProps/ctrlProp3.xml><?xml version="1.0" encoding="utf-8"?>
<formControlPr xmlns="http://schemas.microsoft.com/office/spreadsheetml/2009/9/main" objectType="Drop" dropStyle="combo" dx="31" fmlaLink="a_FußimText!$G$30" fmlaRange="a_FußimText!$B$30:$B$34" noThreeD="1" sel="1" val="0"/>
</file>

<file path=xl/ctrlProps/ctrlProp4.xml><?xml version="1.0" encoding="utf-8"?>
<formControlPr xmlns="http://schemas.microsoft.com/office/spreadsheetml/2009/9/main" objectType="Drop" dropStyle="combo" dx="31" fmlaLink="a_FußimText!$G$23" fmlaRange="a_FußimText!$B$23:$B$27" noThreeD="1" sel="1" val="0"/>
</file>

<file path=xl/ctrlProps/ctrlProp5.xml><?xml version="1.0" encoding="utf-8"?>
<formControlPr xmlns="http://schemas.microsoft.com/office/spreadsheetml/2009/9/main" objectType="Drop" dropStyle="combo" dx="31" fmlaLink="a_FußimText!$G$37" fmlaRange="a_FußimText!$B$37:$B$41" noThreeD="1" sel="1" val="0"/>
</file>

<file path=xl/ctrlProps/ctrlProp6.xml><?xml version="1.0" encoding="utf-8"?>
<formControlPr xmlns="http://schemas.microsoft.com/office/spreadsheetml/2009/9/main" objectType="Drop" dropStyle="combo" dx="31" fmlaLink="a_FußimText!$G$44" fmlaRange="a_FußimText!$B$44:$B$48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6</xdr:row>
          <xdr:rowOff>6350</xdr:rowOff>
        </xdr:from>
        <xdr:to>
          <xdr:col>3</xdr:col>
          <xdr:colOff>5854700</xdr:colOff>
          <xdr:row>7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8</xdr:row>
          <xdr:rowOff>6350</xdr:rowOff>
        </xdr:from>
        <xdr:to>
          <xdr:col>3</xdr:col>
          <xdr:colOff>5854700</xdr:colOff>
          <xdr:row>9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15</xdr:row>
          <xdr:rowOff>6350</xdr:rowOff>
        </xdr:from>
        <xdr:to>
          <xdr:col>3</xdr:col>
          <xdr:colOff>5854700</xdr:colOff>
          <xdr:row>16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10</xdr:row>
          <xdr:rowOff>6350</xdr:rowOff>
        </xdr:from>
        <xdr:to>
          <xdr:col>3</xdr:col>
          <xdr:colOff>5854700</xdr:colOff>
          <xdr:row>11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17</xdr:row>
          <xdr:rowOff>6350</xdr:rowOff>
        </xdr:from>
        <xdr:to>
          <xdr:col>3</xdr:col>
          <xdr:colOff>5854700</xdr:colOff>
          <xdr:row>18</xdr:row>
          <xdr:rowOff>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19</xdr:row>
          <xdr:rowOff>6350</xdr:rowOff>
        </xdr:from>
        <xdr:to>
          <xdr:col>3</xdr:col>
          <xdr:colOff>5854700</xdr:colOff>
          <xdr:row>20</xdr:row>
          <xdr:rowOff>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6352</xdr:colOff>
      <xdr:row>1</xdr:row>
      <xdr:rowOff>12700</xdr:rowOff>
    </xdr:from>
    <xdr:to>
      <xdr:col>3</xdr:col>
      <xdr:colOff>2366899</xdr:colOff>
      <xdr:row>2</xdr:row>
      <xdr:rowOff>256350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2" y="273050"/>
          <a:ext cx="4373497" cy="504000"/>
        </a:xfrm>
        <a:prstGeom prst="rect">
          <a:avLst/>
        </a:prstGeom>
      </xdr:spPr>
    </xdr:pic>
    <xdr:clientData/>
  </xdr:twoCellAnchor>
  <xdr:twoCellAnchor editAs="oneCell">
    <xdr:from>
      <xdr:col>3</xdr:col>
      <xdr:colOff>4559301</xdr:colOff>
      <xdr:row>21</xdr:row>
      <xdr:rowOff>12700</xdr:rowOff>
    </xdr:from>
    <xdr:to>
      <xdr:col>6</xdr:col>
      <xdr:colOff>336550</xdr:colOff>
      <xdr:row>21</xdr:row>
      <xdr:rowOff>265853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11462" b="-2438"/>
        <a:stretch/>
      </xdr:blipFill>
      <xdr:spPr>
        <a:xfrm>
          <a:off x="6762751" y="5695950"/>
          <a:ext cx="1898649" cy="253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26C1-B999-4A54-A923-CD24BF68E974}">
  <dimension ref="A1:XFC120"/>
  <sheetViews>
    <sheetView tabSelected="1" zoomScaleNormal="100" workbookViewId="0">
      <selection activeCell="D81" sqref="D81"/>
    </sheetView>
  </sheetViews>
  <sheetFormatPr baseColWidth="10" defaultColWidth="0" defaultRowHeight="14.5" zeroHeight="1" x14ac:dyDescent="0.35"/>
  <cols>
    <col min="1" max="1" width="2.7265625" style="1" customWidth="1"/>
    <col min="2" max="2" width="27.453125" style="27" customWidth="1"/>
    <col min="3" max="3" width="1.36328125" style="24" customWidth="1"/>
    <col min="4" max="4" width="84" style="27" customWidth="1"/>
    <col min="5" max="6" width="1.81640625" style="27" customWidth="1"/>
    <col min="7" max="7" width="10.90625" style="27" customWidth="1"/>
    <col min="8" max="8" width="8.7265625" style="28" customWidth="1"/>
    <col min="9" max="9" width="6.1796875" style="24" customWidth="1"/>
    <col min="10" max="16381" width="10.90625" hidden="1"/>
    <col min="16382" max="16382" width="13.7265625" hidden="1"/>
    <col min="16383" max="16383" width="9.36328125" hidden="1"/>
    <col min="16384" max="16384" width="8.08984375" hidden="1"/>
  </cols>
  <sheetData>
    <row r="1" spans="2:10" s="1" customFormat="1" ht="7" customHeight="1" x14ac:dyDescent="0.35">
      <c r="B1" s="24"/>
      <c r="C1" s="24"/>
      <c r="D1" s="24"/>
      <c r="E1" s="24"/>
      <c r="F1" s="24"/>
      <c r="G1" s="24"/>
      <c r="H1" s="25"/>
      <c r="I1" s="24"/>
    </row>
    <row r="2" spans="2:10" s="1" customFormat="1" ht="20.5" customHeight="1" x14ac:dyDescent="0.35">
      <c r="B2" s="48"/>
      <c r="C2" s="48"/>
      <c r="D2" s="48"/>
      <c r="E2" s="24"/>
      <c r="F2" s="24"/>
      <c r="G2" s="24"/>
      <c r="H2" s="25"/>
      <c r="I2" s="24"/>
    </row>
    <row r="3" spans="2:10" s="1" customFormat="1" ht="20.5" customHeight="1" x14ac:dyDescent="0.35">
      <c r="B3" s="48"/>
      <c r="C3" s="48"/>
      <c r="D3" s="48"/>
      <c r="E3" s="24"/>
      <c r="F3" s="24"/>
      <c r="G3" s="24"/>
      <c r="H3" s="25"/>
      <c r="I3" s="24"/>
    </row>
    <row r="4" spans="2:10" s="1" customFormat="1" ht="20.5" customHeight="1" x14ac:dyDescent="0.35">
      <c r="B4" s="46" t="s">
        <v>147</v>
      </c>
      <c r="C4" s="24"/>
      <c r="D4" s="24"/>
      <c r="E4" s="24"/>
      <c r="F4" s="24"/>
      <c r="G4" s="24"/>
      <c r="H4" s="25"/>
      <c r="I4" s="24"/>
    </row>
    <row r="5" spans="2:10" ht="20.5" customHeight="1" x14ac:dyDescent="0.35">
      <c r="B5" s="32" t="s">
        <v>0</v>
      </c>
      <c r="C5" s="32"/>
      <c r="D5" s="32" t="s">
        <v>93</v>
      </c>
      <c r="E5" s="24"/>
      <c r="F5" s="24"/>
      <c r="G5" s="24"/>
      <c r="H5" s="26" t="s">
        <v>46</v>
      </c>
    </row>
    <row r="6" spans="2:10" ht="7" customHeight="1" x14ac:dyDescent="0.35">
      <c r="B6" s="24"/>
      <c r="D6" s="24"/>
      <c r="E6" s="24"/>
      <c r="F6" s="24"/>
      <c r="G6" s="24"/>
      <c r="H6" s="25"/>
    </row>
    <row r="7" spans="2:10" ht="20.5" customHeight="1" x14ac:dyDescent="0.35">
      <c r="B7" s="33" t="s">
        <v>1</v>
      </c>
      <c r="C7" s="36"/>
      <c r="D7" s="1"/>
      <c r="F7" s="24"/>
      <c r="G7" s="24"/>
      <c r="H7" s="29">
        <f>a_FußimText!H9</f>
        <v>0</v>
      </c>
      <c r="J7" s="1"/>
    </row>
    <row r="8" spans="2:10" ht="7" customHeight="1" x14ac:dyDescent="0.35">
      <c r="B8" s="24"/>
      <c r="D8" s="24"/>
      <c r="E8" s="24"/>
      <c r="F8" s="24"/>
      <c r="G8" s="24"/>
      <c r="H8" s="26"/>
    </row>
    <row r="9" spans="2:10" ht="20.5" customHeight="1" x14ac:dyDescent="0.35">
      <c r="B9" s="34" t="s">
        <v>2</v>
      </c>
      <c r="C9" s="36"/>
      <c r="D9" s="24"/>
      <c r="E9" s="24"/>
      <c r="F9" s="24"/>
      <c r="G9" s="24"/>
      <c r="H9" s="30">
        <f>a_FußimText!H16</f>
        <v>0</v>
      </c>
    </row>
    <row r="10" spans="2:10" ht="7" customHeight="1" x14ac:dyDescent="0.35">
      <c r="B10" s="32"/>
      <c r="C10" s="32"/>
      <c r="D10" s="24"/>
      <c r="E10" s="24"/>
      <c r="F10" s="24"/>
      <c r="G10" s="24"/>
      <c r="H10" s="26"/>
    </row>
    <row r="11" spans="2:10" ht="20.5" customHeight="1" x14ac:dyDescent="0.35">
      <c r="B11" s="33" t="s">
        <v>6</v>
      </c>
      <c r="C11" s="36"/>
      <c r="D11" s="24"/>
      <c r="E11" s="24"/>
      <c r="F11" s="24"/>
      <c r="G11" s="24"/>
      <c r="H11" s="29">
        <f>a_FußimText!H23</f>
        <v>0</v>
      </c>
    </row>
    <row r="12" spans="2:10" ht="43.5" x14ac:dyDescent="0.35">
      <c r="B12" s="24"/>
      <c r="D12" s="38" t="s">
        <v>128</v>
      </c>
      <c r="E12" s="24"/>
      <c r="F12" s="24"/>
      <c r="G12" s="24"/>
      <c r="H12" s="26"/>
    </row>
    <row r="13" spans="2:10" ht="58" x14ac:dyDescent="0.35">
      <c r="B13" s="24"/>
      <c r="D13" s="39" t="s">
        <v>127</v>
      </c>
      <c r="E13" s="24"/>
      <c r="F13" s="24"/>
      <c r="G13" s="24"/>
      <c r="H13" s="26"/>
    </row>
    <row r="14" spans="2:10" ht="61" customHeight="1" x14ac:dyDescent="0.35">
      <c r="B14" s="32"/>
      <c r="C14" s="32"/>
      <c r="D14" s="40" t="s">
        <v>154</v>
      </c>
      <c r="E14" s="24"/>
      <c r="F14" s="24"/>
      <c r="G14" s="24"/>
      <c r="H14" s="26"/>
    </row>
    <row r="15" spans="2:10" ht="7" customHeight="1" x14ac:dyDescent="0.35">
      <c r="B15" s="32"/>
      <c r="C15" s="32"/>
      <c r="D15" s="24"/>
      <c r="E15" s="24"/>
      <c r="F15" s="24"/>
      <c r="G15" s="24"/>
      <c r="H15" s="26"/>
    </row>
    <row r="16" spans="2:10" ht="20.5" customHeight="1" x14ac:dyDescent="0.35">
      <c r="B16" s="34" t="s">
        <v>3</v>
      </c>
      <c r="C16" s="36"/>
      <c r="D16" s="24"/>
      <c r="E16" s="24"/>
      <c r="F16" s="24"/>
      <c r="G16" s="24"/>
      <c r="H16" s="30">
        <f>a_FußimText!H30</f>
        <v>0</v>
      </c>
    </row>
    <row r="17" spans="1:9" ht="7" customHeight="1" x14ac:dyDescent="0.35">
      <c r="B17" s="32"/>
      <c r="C17" s="32"/>
      <c r="D17" s="24"/>
      <c r="E17" s="24"/>
      <c r="F17" s="24"/>
      <c r="G17" s="24"/>
      <c r="H17" s="26"/>
    </row>
    <row r="18" spans="1:9" ht="20.5" customHeight="1" x14ac:dyDescent="0.35">
      <c r="B18" s="33" t="s">
        <v>4</v>
      </c>
      <c r="C18" s="36"/>
      <c r="D18" s="24"/>
      <c r="E18" s="24"/>
      <c r="F18" s="24"/>
      <c r="G18" s="24"/>
      <c r="H18" s="29">
        <f>a_FußimText!H37</f>
        <v>0</v>
      </c>
    </row>
    <row r="19" spans="1:9" ht="7" customHeight="1" x14ac:dyDescent="0.35">
      <c r="B19" s="32"/>
      <c r="C19" s="32"/>
      <c r="D19" s="24"/>
      <c r="E19" s="24"/>
      <c r="F19" s="24"/>
      <c r="G19" s="24"/>
      <c r="H19" s="26"/>
    </row>
    <row r="20" spans="1:9" ht="20.5" customHeight="1" x14ac:dyDescent="0.35">
      <c r="B20" s="34" t="s">
        <v>5</v>
      </c>
      <c r="C20" s="36"/>
      <c r="D20" s="24"/>
      <c r="E20" s="24"/>
      <c r="F20" s="24"/>
      <c r="G20" s="24"/>
      <c r="H20" s="30">
        <f>a_FußimText!H44</f>
        <v>0</v>
      </c>
    </row>
    <row r="21" spans="1:9" s="42" customFormat="1" ht="20.5" customHeight="1" x14ac:dyDescent="0.35">
      <c r="A21" s="1"/>
      <c r="B21" s="24"/>
      <c r="C21" s="24"/>
      <c r="D21" s="24"/>
      <c r="E21" s="24"/>
      <c r="F21" s="24"/>
      <c r="G21" s="24"/>
      <c r="H21" s="26"/>
      <c r="I21" s="24"/>
    </row>
    <row r="22" spans="1:9" s="42" customFormat="1" ht="23.5" customHeight="1" x14ac:dyDescent="0.35">
      <c r="A22" s="1"/>
      <c r="B22" s="24"/>
      <c r="C22" s="24"/>
      <c r="D22" s="49"/>
      <c r="E22" s="49"/>
      <c r="F22" s="49"/>
      <c r="G22" s="49"/>
      <c r="H22" s="43">
        <f>a_FußimText!H50</f>
        <v>0</v>
      </c>
      <c r="I22" s="24"/>
    </row>
    <row r="23" spans="1:9" s="42" customFormat="1" ht="15.5" x14ac:dyDescent="0.35">
      <c r="A23" s="24"/>
      <c r="B23" s="44" t="s">
        <v>7</v>
      </c>
      <c r="C23" s="24"/>
      <c r="D23" s="24"/>
      <c r="E23" s="24"/>
      <c r="F23" s="24"/>
      <c r="G23" s="24"/>
      <c r="H23" s="25"/>
      <c r="I23" s="24"/>
    </row>
    <row r="24" spans="1:9" x14ac:dyDescent="0.35">
      <c r="A24" s="24"/>
      <c r="B24" s="24" t="s">
        <v>8</v>
      </c>
      <c r="D24" s="24"/>
      <c r="E24" s="24"/>
      <c r="F24" s="24"/>
      <c r="G24" s="24"/>
      <c r="H24" s="25"/>
    </row>
    <row r="25" spans="1:9" x14ac:dyDescent="0.35">
      <c r="A25" s="24"/>
      <c r="B25" s="24" t="s">
        <v>9</v>
      </c>
      <c r="D25" s="24"/>
      <c r="E25" s="24"/>
      <c r="F25" s="24"/>
      <c r="G25" s="24"/>
      <c r="H25" s="25"/>
    </row>
    <row r="26" spans="1:9" ht="15.5" x14ac:dyDescent="0.35">
      <c r="A26" s="24"/>
      <c r="B26" s="24" t="s">
        <v>10</v>
      </c>
      <c r="E26" s="24"/>
      <c r="F26" s="24"/>
      <c r="G26" s="24"/>
      <c r="H26" s="31"/>
    </row>
    <row r="27" spans="1:9" ht="16.5" x14ac:dyDescent="0.45">
      <c r="A27" s="24"/>
      <c r="B27" s="24" t="s">
        <v>155</v>
      </c>
      <c r="D27" s="24"/>
      <c r="E27" s="24"/>
      <c r="F27" s="24"/>
      <c r="G27" s="24"/>
      <c r="H27" s="25"/>
    </row>
    <row r="28" spans="1:9" x14ac:dyDescent="0.35">
      <c r="A28" s="24"/>
      <c r="B28" s="24" t="s">
        <v>95</v>
      </c>
      <c r="D28" s="24"/>
      <c r="E28" s="24"/>
      <c r="F28" s="24"/>
      <c r="G28" s="24"/>
      <c r="H28" s="25"/>
    </row>
    <row r="29" spans="1:9" x14ac:dyDescent="0.35">
      <c r="A29" s="24"/>
      <c r="B29" s="24" t="s">
        <v>156</v>
      </c>
      <c r="D29" s="24"/>
      <c r="E29" s="24"/>
      <c r="F29" s="24"/>
      <c r="G29" s="24"/>
      <c r="H29" s="25"/>
    </row>
    <row r="30" spans="1:9" x14ac:dyDescent="0.35">
      <c r="A30" s="24"/>
      <c r="B30" s="24"/>
      <c r="D30" s="24"/>
      <c r="E30" s="24"/>
      <c r="F30" s="24"/>
      <c r="G30" s="24"/>
      <c r="H30" s="25"/>
    </row>
    <row r="31" spans="1:9" ht="15.5" x14ac:dyDescent="0.35">
      <c r="A31" s="24"/>
      <c r="B31" s="37" t="s">
        <v>11</v>
      </c>
      <c r="D31" s="24"/>
      <c r="E31" s="24"/>
      <c r="F31" s="24"/>
      <c r="G31" s="24"/>
      <c r="H31" s="25"/>
    </row>
    <row r="32" spans="1:9" ht="16.5" x14ac:dyDescent="0.35">
      <c r="A32" s="35" t="s">
        <v>12</v>
      </c>
      <c r="B32" s="41" t="s">
        <v>96</v>
      </c>
      <c r="D32" s="24"/>
      <c r="E32" s="24"/>
      <c r="F32" s="24"/>
      <c r="G32" s="24"/>
      <c r="H32" s="25"/>
    </row>
    <row r="33" spans="1:8" x14ac:dyDescent="0.35">
      <c r="A33" s="24"/>
      <c r="B33" s="41" t="s">
        <v>97</v>
      </c>
      <c r="D33" s="24"/>
      <c r="E33" s="24"/>
      <c r="F33" s="24"/>
      <c r="G33" s="24"/>
      <c r="H33" s="25"/>
    </row>
    <row r="34" spans="1:8" ht="7" customHeight="1" x14ac:dyDescent="0.35">
      <c r="A34" s="24"/>
      <c r="B34" s="24"/>
      <c r="D34" s="24"/>
      <c r="E34" s="24"/>
      <c r="F34" s="24"/>
      <c r="G34" s="24"/>
      <c r="H34" s="25"/>
    </row>
    <row r="35" spans="1:8" ht="16.5" x14ac:dyDescent="0.35">
      <c r="A35" s="35" t="s">
        <v>13</v>
      </c>
      <c r="B35" s="24" t="s">
        <v>98</v>
      </c>
      <c r="D35" s="24"/>
      <c r="E35" s="24"/>
      <c r="F35" s="24"/>
      <c r="G35" s="24"/>
      <c r="H35" s="25"/>
    </row>
    <row r="36" spans="1:8" x14ac:dyDescent="0.35">
      <c r="A36" s="24"/>
      <c r="B36" s="24" t="s">
        <v>99</v>
      </c>
      <c r="D36" s="24"/>
      <c r="E36" s="24"/>
      <c r="F36" s="24"/>
      <c r="G36" s="24"/>
      <c r="H36" s="25"/>
    </row>
    <row r="37" spans="1:8" x14ac:dyDescent="0.35">
      <c r="A37" s="24"/>
      <c r="B37" s="24" t="s">
        <v>100</v>
      </c>
      <c r="D37" s="24"/>
      <c r="E37" s="24"/>
      <c r="F37" s="24"/>
      <c r="G37" s="24"/>
      <c r="H37" s="25"/>
    </row>
    <row r="38" spans="1:8" x14ac:dyDescent="0.35">
      <c r="A38" s="24"/>
      <c r="B38" s="24" t="s">
        <v>101</v>
      </c>
      <c r="D38" s="24"/>
      <c r="E38" s="24"/>
      <c r="F38" s="24"/>
      <c r="G38" s="24"/>
      <c r="H38" s="25"/>
    </row>
    <row r="39" spans="1:8" x14ac:dyDescent="0.35">
      <c r="A39" s="24"/>
      <c r="B39" s="24" t="s">
        <v>94</v>
      </c>
      <c r="D39" s="24"/>
      <c r="E39" s="24"/>
      <c r="F39" s="24"/>
      <c r="G39" s="24"/>
      <c r="H39" s="25"/>
    </row>
    <row r="40" spans="1:8" ht="7" customHeight="1" x14ac:dyDescent="0.35">
      <c r="A40" s="24"/>
      <c r="B40" s="24"/>
      <c r="D40" s="24"/>
      <c r="E40" s="24"/>
      <c r="F40" s="24"/>
      <c r="G40" s="24"/>
      <c r="H40" s="25"/>
    </row>
    <row r="41" spans="1:8" ht="16.5" x14ac:dyDescent="0.35">
      <c r="A41" s="35" t="s">
        <v>14</v>
      </c>
      <c r="B41" s="24" t="s">
        <v>112</v>
      </c>
      <c r="D41" s="24"/>
      <c r="E41" s="24"/>
      <c r="F41" s="24"/>
      <c r="G41" s="24"/>
      <c r="H41" s="25"/>
    </row>
    <row r="42" spans="1:8" x14ac:dyDescent="0.35">
      <c r="A42" s="24"/>
      <c r="B42" s="24" t="s">
        <v>111</v>
      </c>
      <c r="D42" s="24"/>
      <c r="E42" s="24"/>
      <c r="F42" s="24"/>
      <c r="G42" s="24"/>
      <c r="H42" s="25"/>
    </row>
    <row r="43" spans="1:8" ht="7" customHeight="1" x14ac:dyDescent="0.35">
      <c r="A43" s="24"/>
      <c r="B43" s="24"/>
      <c r="D43" s="24"/>
      <c r="E43" s="24"/>
      <c r="F43" s="24"/>
      <c r="G43" s="24"/>
      <c r="H43" s="25"/>
    </row>
    <row r="44" spans="1:8" ht="16.5" x14ac:dyDescent="0.35">
      <c r="A44" s="35" t="s">
        <v>15</v>
      </c>
      <c r="B44" s="24" t="s">
        <v>114</v>
      </c>
      <c r="D44" s="24"/>
      <c r="E44" s="24"/>
      <c r="F44" s="24"/>
      <c r="G44" s="24"/>
      <c r="H44" s="25"/>
    </row>
    <row r="45" spans="1:8" x14ac:dyDescent="0.35">
      <c r="A45" s="24"/>
      <c r="B45" s="24" t="s">
        <v>113</v>
      </c>
      <c r="D45" s="24"/>
      <c r="E45" s="24"/>
      <c r="F45" s="24"/>
      <c r="G45" s="24"/>
      <c r="H45" s="25"/>
    </row>
    <row r="46" spans="1:8" ht="7" customHeight="1" x14ac:dyDescent="0.35">
      <c r="A46" s="24"/>
      <c r="B46" s="24"/>
      <c r="D46" s="24"/>
      <c r="E46" s="24"/>
      <c r="F46" s="24"/>
      <c r="G46" s="24"/>
      <c r="H46" s="25"/>
    </row>
    <row r="47" spans="1:8" ht="16.5" x14ac:dyDescent="0.35">
      <c r="A47" s="35" t="s">
        <v>16</v>
      </c>
      <c r="B47" s="24" t="s">
        <v>103</v>
      </c>
      <c r="D47" s="24"/>
      <c r="E47" s="24"/>
      <c r="F47" s="24"/>
      <c r="G47" s="24"/>
      <c r="H47" s="25"/>
    </row>
    <row r="48" spans="1:8" ht="16.5" x14ac:dyDescent="0.35">
      <c r="A48" s="24"/>
      <c r="B48" s="24" t="s">
        <v>102</v>
      </c>
      <c r="D48" s="24"/>
      <c r="E48" s="24"/>
      <c r="F48" s="24"/>
      <c r="G48" s="24"/>
      <c r="H48" s="25"/>
    </row>
    <row r="49" spans="1:8" ht="7" customHeight="1" x14ac:dyDescent="0.35">
      <c r="A49" s="24"/>
      <c r="B49" s="24"/>
      <c r="D49" s="24"/>
      <c r="E49" s="24"/>
      <c r="F49" s="24"/>
      <c r="G49" s="24"/>
      <c r="H49" s="25"/>
    </row>
    <row r="50" spans="1:8" ht="17.5" x14ac:dyDescent="0.45">
      <c r="A50" s="35" t="s">
        <v>17</v>
      </c>
      <c r="B50" s="24" t="s">
        <v>18</v>
      </c>
      <c r="D50" s="24"/>
      <c r="E50" s="24"/>
      <c r="F50" s="24"/>
      <c r="G50" s="24"/>
      <c r="H50" s="25"/>
    </row>
    <row r="51" spans="1:8" ht="16.5" x14ac:dyDescent="0.45">
      <c r="A51" s="24"/>
      <c r="B51" s="24" t="s">
        <v>104</v>
      </c>
      <c r="D51" s="24"/>
      <c r="E51" s="24"/>
      <c r="F51" s="24"/>
      <c r="G51" s="24"/>
      <c r="H51" s="25"/>
    </row>
    <row r="52" spans="1:8" x14ac:dyDescent="0.35">
      <c r="A52" s="24"/>
      <c r="B52" s="24" t="s">
        <v>105</v>
      </c>
      <c r="D52" s="24"/>
      <c r="E52" s="24"/>
      <c r="F52" s="24"/>
      <c r="G52" s="24"/>
      <c r="H52" s="25"/>
    </row>
    <row r="53" spans="1:8" x14ac:dyDescent="0.35">
      <c r="A53" s="24"/>
      <c r="B53" s="24" t="s">
        <v>19</v>
      </c>
      <c r="D53" s="24"/>
      <c r="E53" s="24"/>
      <c r="F53" s="24"/>
      <c r="G53" s="24"/>
      <c r="H53" s="25"/>
    </row>
    <row r="54" spans="1:8" x14ac:dyDescent="0.35">
      <c r="A54" s="24"/>
      <c r="B54" s="24" t="s">
        <v>106</v>
      </c>
      <c r="D54" s="24"/>
      <c r="E54" s="24"/>
      <c r="F54" s="24"/>
      <c r="G54" s="24"/>
      <c r="H54" s="25"/>
    </row>
    <row r="55" spans="1:8" ht="7" customHeight="1" x14ac:dyDescent="0.35">
      <c r="A55" s="24"/>
      <c r="B55" s="24"/>
      <c r="D55" s="24"/>
      <c r="E55" s="24"/>
      <c r="F55" s="24"/>
      <c r="G55" s="24"/>
      <c r="H55" s="25"/>
    </row>
    <row r="56" spans="1:8" ht="16.5" x14ac:dyDescent="0.35">
      <c r="A56" s="35" t="s">
        <v>20</v>
      </c>
      <c r="B56" s="24" t="s">
        <v>157</v>
      </c>
      <c r="D56" s="24"/>
      <c r="E56" s="24"/>
      <c r="F56" s="24"/>
      <c r="G56" s="24"/>
      <c r="H56" s="25"/>
    </row>
    <row r="57" spans="1:8" x14ac:dyDescent="0.35">
      <c r="A57" s="24"/>
      <c r="B57" s="24" t="s">
        <v>107</v>
      </c>
      <c r="D57" s="24"/>
      <c r="E57" s="24"/>
      <c r="F57" s="24"/>
      <c r="G57" s="24"/>
      <c r="H57" s="25"/>
    </row>
    <row r="58" spans="1:8" x14ac:dyDescent="0.35">
      <c r="A58" s="24"/>
      <c r="B58" s="24" t="s">
        <v>108</v>
      </c>
      <c r="D58" s="24"/>
      <c r="E58" s="24"/>
      <c r="F58" s="24"/>
      <c r="G58" s="24"/>
      <c r="H58" s="25"/>
    </row>
    <row r="59" spans="1:8" ht="16.5" x14ac:dyDescent="0.45">
      <c r="A59" s="24"/>
      <c r="B59" s="24" t="s">
        <v>109</v>
      </c>
      <c r="D59" s="24"/>
      <c r="E59" s="24"/>
      <c r="F59" s="24"/>
      <c r="G59" s="24"/>
      <c r="H59" s="25"/>
    </row>
    <row r="60" spans="1:8" ht="16.5" x14ac:dyDescent="0.45">
      <c r="A60" s="24"/>
      <c r="B60" s="24" t="s">
        <v>110</v>
      </c>
      <c r="D60" s="24"/>
      <c r="E60" s="24"/>
      <c r="F60" s="24"/>
      <c r="G60" s="24"/>
      <c r="H60" s="25"/>
    </row>
    <row r="61" spans="1:8" x14ac:dyDescent="0.35">
      <c r="A61" s="24"/>
      <c r="B61" s="24" t="s">
        <v>158</v>
      </c>
      <c r="D61" s="24"/>
      <c r="E61" s="24"/>
      <c r="F61" s="24"/>
      <c r="G61" s="24"/>
      <c r="H61" s="25"/>
    </row>
    <row r="62" spans="1:8" ht="7" customHeight="1" x14ac:dyDescent="0.35">
      <c r="A62" s="24"/>
      <c r="B62" s="24"/>
      <c r="D62" s="24"/>
      <c r="E62" s="24"/>
      <c r="F62" s="24"/>
      <c r="G62" s="24"/>
      <c r="H62" s="25"/>
    </row>
    <row r="63" spans="1:8" ht="16.5" x14ac:dyDescent="0.35">
      <c r="A63" s="35" t="s">
        <v>21</v>
      </c>
      <c r="B63" s="24" t="s">
        <v>22</v>
      </c>
      <c r="D63" s="24"/>
      <c r="E63" s="24"/>
      <c r="F63" s="24"/>
      <c r="G63" s="24"/>
      <c r="H63" s="25"/>
    </row>
    <row r="64" spans="1:8" x14ac:dyDescent="0.35">
      <c r="A64" s="24"/>
      <c r="B64" s="24" t="s">
        <v>23</v>
      </c>
      <c r="D64" s="24"/>
      <c r="E64" s="24"/>
      <c r="F64" s="24"/>
      <c r="G64" s="24"/>
      <c r="H64" s="25"/>
    </row>
    <row r="65" spans="1:8" ht="16.5" x14ac:dyDescent="0.45">
      <c r="A65" s="24"/>
      <c r="B65" s="24" t="s">
        <v>24</v>
      </c>
      <c r="D65" s="24"/>
      <c r="E65" s="24"/>
      <c r="F65" s="24"/>
      <c r="G65" s="24"/>
      <c r="H65" s="25"/>
    </row>
    <row r="66" spans="1:8" ht="7" customHeight="1" x14ac:dyDescent="0.35">
      <c r="A66" s="24"/>
      <c r="B66" s="24"/>
      <c r="D66" s="24"/>
      <c r="E66" s="24"/>
      <c r="F66" s="24"/>
      <c r="G66" s="24"/>
      <c r="H66" s="25"/>
    </row>
    <row r="67" spans="1:8" ht="16.5" x14ac:dyDescent="0.35">
      <c r="A67" s="35" t="s">
        <v>25</v>
      </c>
      <c r="B67" s="24" t="s">
        <v>115</v>
      </c>
      <c r="D67" s="24"/>
      <c r="E67" s="24"/>
      <c r="F67" s="24"/>
      <c r="G67" s="24"/>
      <c r="H67" s="25"/>
    </row>
    <row r="68" spans="1:8" ht="16.5" x14ac:dyDescent="0.45">
      <c r="A68" s="24"/>
      <c r="B68" s="24" t="s">
        <v>159</v>
      </c>
      <c r="D68" s="24"/>
      <c r="E68" s="24"/>
      <c r="F68" s="24"/>
      <c r="G68" s="24"/>
      <c r="H68" s="25"/>
    </row>
    <row r="69" spans="1:8" x14ac:dyDescent="0.35">
      <c r="A69" s="24"/>
      <c r="B69" s="24" t="s">
        <v>116</v>
      </c>
      <c r="D69" s="24"/>
      <c r="E69" s="24"/>
      <c r="F69" s="24"/>
      <c r="G69" s="24"/>
      <c r="H69" s="45"/>
    </row>
    <row r="70" spans="1:8" x14ac:dyDescent="0.35">
      <c r="A70" s="24"/>
      <c r="B70" s="24" t="s">
        <v>117</v>
      </c>
      <c r="D70" s="24"/>
      <c r="E70" s="24"/>
      <c r="F70" s="24"/>
      <c r="G70" s="24"/>
      <c r="H70" s="25"/>
    </row>
    <row r="71" spans="1:8" ht="7" customHeight="1" x14ac:dyDescent="0.35">
      <c r="A71" s="24"/>
      <c r="B71" s="24"/>
      <c r="D71" s="24"/>
      <c r="E71" s="24"/>
      <c r="F71" s="24"/>
      <c r="G71" s="24"/>
      <c r="H71" s="25"/>
    </row>
    <row r="72" spans="1:8" ht="16.5" x14ac:dyDescent="0.35">
      <c r="A72" s="35" t="s">
        <v>26</v>
      </c>
      <c r="B72" s="24" t="s">
        <v>27</v>
      </c>
      <c r="D72" s="24"/>
      <c r="E72" s="24"/>
      <c r="F72" s="24"/>
      <c r="G72" s="24"/>
      <c r="H72" s="25"/>
    </row>
    <row r="73" spans="1:8" x14ac:dyDescent="0.35">
      <c r="A73" s="24"/>
      <c r="B73" s="24" t="s">
        <v>28</v>
      </c>
      <c r="D73" s="24"/>
      <c r="E73" s="24"/>
      <c r="F73" s="24"/>
      <c r="G73" s="24"/>
      <c r="H73" s="25"/>
    </row>
    <row r="74" spans="1:8" ht="7" customHeight="1" x14ac:dyDescent="0.35">
      <c r="A74" s="24"/>
      <c r="B74" s="24"/>
      <c r="D74" s="24"/>
      <c r="E74" s="24"/>
      <c r="F74" s="24"/>
      <c r="G74" s="24"/>
      <c r="H74" s="25"/>
    </row>
    <row r="75" spans="1:8" ht="16.5" x14ac:dyDescent="0.35">
      <c r="A75" s="35" t="s">
        <v>29</v>
      </c>
      <c r="B75" s="24" t="s">
        <v>118</v>
      </c>
      <c r="D75" s="24"/>
      <c r="E75" s="24"/>
      <c r="F75" s="24"/>
      <c r="G75" s="24"/>
      <c r="H75" s="25"/>
    </row>
    <row r="76" spans="1:8" x14ac:dyDescent="0.35">
      <c r="A76" s="24"/>
      <c r="B76" s="24" t="s">
        <v>160</v>
      </c>
      <c r="D76" s="24"/>
      <c r="E76" s="24"/>
      <c r="F76" s="24"/>
      <c r="G76" s="24"/>
      <c r="H76" s="25"/>
    </row>
    <row r="77" spans="1:8" x14ac:dyDescent="0.35">
      <c r="A77" s="24"/>
      <c r="B77" s="24" t="s">
        <v>30</v>
      </c>
      <c r="D77" s="24"/>
      <c r="E77" s="24"/>
      <c r="F77" s="24"/>
      <c r="G77" s="24"/>
      <c r="H77" s="25"/>
    </row>
    <row r="78" spans="1:8" x14ac:dyDescent="0.35">
      <c r="A78" s="24"/>
      <c r="B78" s="24" t="s">
        <v>161</v>
      </c>
      <c r="D78" s="24"/>
      <c r="E78" s="24"/>
      <c r="F78" s="24"/>
      <c r="G78" s="24"/>
      <c r="H78" s="25"/>
    </row>
    <row r="79" spans="1:8" ht="7" customHeight="1" x14ac:dyDescent="0.35">
      <c r="A79" s="24"/>
      <c r="B79" s="24"/>
      <c r="D79" s="24"/>
      <c r="E79" s="24"/>
      <c r="F79" s="24"/>
      <c r="G79" s="24"/>
      <c r="H79" s="25"/>
    </row>
    <row r="80" spans="1:8" ht="16.5" x14ac:dyDescent="0.35">
      <c r="A80" s="35" t="s">
        <v>31</v>
      </c>
      <c r="B80" s="24" t="s">
        <v>32</v>
      </c>
      <c r="D80" s="24"/>
      <c r="E80" s="24"/>
      <c r="F80" s="24"/>
      <c r="G80" s="24"/>
      <c r="H80" s="25"/>
    </row>
    <row r="81" spans="1:8" x14ac:dyDescent="0.35">
      <c r="A81" s="24"/>
      <c r="B81" s="24" t="s">
        <v>162</v>
      </c>
      <c r="D81" s="24"/>
      <c r="E81" s="24"/>
      <c r="F81" s="24"/>
      <c r="G81" s="24"/>
      <c r="H81" s="25"/>
    </row>
    <row r="82" spans="1:8" ht="16.5" x14ac:dyDescent="0.35">
      <c r="A82" s="24"/>
      <c r="B82" s="24" t="s">
        <v>119</v>
      </c>
      <c r="D82" s="24"/>
      <c r="E82" s="24"/>
      <c r="F82" s="24"/>
      <c r="G82" s="24"/>
      <c r="H82" s="25"/>
    </row>
    <row r="83" spans="1:8" ht="7" customHeight="1" x14ac:dyDescent="0.35">
      <c r="A83" s="24"/>
      <c r="B83" s="24"/>
      <c r="D83" s="24"/>
      <c r="E83" s="24"/>
      <c r="F83" s="24"/>
      <c r="G83" s="24"/>
      <c r="H83" s="25"/>
    </row>
    <row r="84" spans="1:8" ht="16.5" x14ac:dyDescent="0.35">
      <c r="A84" s="35" t="s">
        <v>33</v>
      </c>
      <c r="B84" s="24" t="s">
        <v>34</v>
      </c>
      <c r="D84" s="24"/>
      <c r="E84" s="24"/>
      <c r="F84" s="24"/>
      <c r="G84" s="24"/>
      <c r="H84" s="25"/>
    </row>
    <row r="85" spans="1:8" x14ac:dyDescent="0.35">
      <c r="A85" s="24"/>
      <c r="B85" s="24" t="s">
        <v>120</v>
      </c>
      <c r="D85" s="24"/>
      <c r="E85" s="24"/>
      <c r="F85" s="24"/>
      <c r="G85" s="24"/>
      <c r="H85" s="25"/>
    </row>
    <row r="86" spans="1:8" x14ac:dyDescent="0.35">
      <c r="A86" s="24"/>
      <c r="B86" s="24" t="s">
        <v>163</v>
      </c>
      <c r="D86" s="24"/>
      <c r="E86" s="24"/>
      <c r="F86" s="24"/>
      <c r="G86" s="24"/>
      <c r="H86" s="25"/>
    </row>
    <row r="87" spans="1:8" x14ac:dyDescent="0.35">
      <c r="A87" s="24"/>
      <c r="B87" s="24" t="s">
        <v>121</v>
      </c>
      <c r="D87" s="24"/>
      <c r="E87" s="24"/>
      <c r="F87" s="24"/>
      <c r="G87" s="24"/>
      <c r="H87" s="25"/>
    </row>
    <row r="88" spans="1:8" ht="7" customHeight="1" x14ac:dyDescent="0.35">
      <c r="A88" s="24"/>
      <c r="B88" s="24"/>
      <c r="D88" s="24"/>
      <c r="E88" s="24"/>
      <c r="F88" s="24"/>
      <c r="G88" s="24"/>
      <c r="H88" s="25"/>
    </row>
    <row r="89" spans="1:8" ht="16.5" x14ac:dyDescent="0.35">
      <c r="A89" s="35" t="s">
        <v>35</v>
      </c>
      <c r="B89" s="24" t="s">
        <v>36</v>
      </c>
      <c r="D89" s="24"/>
      <c r="E89" s="24"/>
      <c r="F89" s="24"/>
      <c r="G89" s="24"/>
      <c r="H89" s="25"/>
    </row>
    <row r="90" spans="1:8" x14ac:dyDescent="0.35">
      <c r="A90" s="24"/>
      <c r="B90" s="24" t="s">
        <v>37</v>
      </c>
      <c r="D90" s="24"/>
      <c r="E90" s="24"/>
      <c r="F90" s="24"/>
      <c r="G90" s="24"/>
      <c r="H90" s="25"/>
    </row>
    <row r="91" spans="1:8" ht="7" customHeight="1" x14ac:dyDescent="0.35">
      <c r="A91" s="24"/>
      <c r="B91" s="24"/>
      <c r="D91" s="24"/>
      <c r="E91" s="24"/>
      <c r="F91" s="24"/>
      <c r="G91" s="24"/>
      <c r="H91" s="25"/>
    </row>
    <row r="92" spans="1:8" ht="16.5" x14ac:dyDescent="0.35">
      <c r="A92" s="35" t="s">
        <v>38</v>
      </c>
      <c r="B92" s="24" t="s">
        <v>122</v>
      </c>
      <c r="D92" s="24"/>
      <c r="E92" s="24"/>
      <c r="F92" s="24"/>
      <c r="G92" s="24"/>
      <c r="H92" s="25"/>
    </row>
    <row r="93" spans="1:8" x14ac:dyDescent="0.35">
      <c r="A93" s="24"/>
      <c r="B93" s="24" t="s">
        <v>39</v>
      </c>
      <c r="D93" s="24"/>
      <c r="E93" s="24"/>
      <c r="F93" s="24"/>
      <c r="G93" s="24"/>
      <c r="H93" s="25"/>
    </row>
    <row r="94" spans="1:8" ht="7" customHeight="1" x14ac:dyDescent="0.35">
      <c r="A94" s="24"/>
      <c r="B94" s="24"/>
      <c r="D94" s="24"/>
      <c r="E94" s="24"/>
      <c r="F94" s="24"/>
      <c r="G94" s="24"/>
      <c r="H94" s="25"/>
    </row>
    <row r="95" spans="1:8" ht="16.5" x14ac:dyDescent="0.35">
      <c r="A95" s="35" t="s">
        <v>40</v>
      </c>
      <c r="B95" s="24" t="s">
        <v>123</v>
      </c>
      <c r="D95" s="24"/>
      <c r="E95" s="24"/>
      <c r="F95" s="24"/>
      <c r="G95" s="24"/>
      <c r="H95" s="25"/>
    </row>
    <row r="96" spans="1:8" x14ac:dyDescent="0.35">
      <c r="A96" s="24"/>
      <c r="B96" s="24" t="s">
        <v>41</v>
      </c>
      <c r="D96" s="24"/>
      <c r="E96" s="24"/>
      <c r="F96" s="24"/>
      <c r="G96" s="24"/>
      <c r="H96" s="25"/>
    </row>
    <row r="97" spans="1:8" x14ac:dyDescent="0.35">
      <c r="A97" s="24"/>
      <c r="B97" s="24" t="s">
        <v>124</v>
      </c>
      <c r="D97" s="24"/>
      <c r="E97" s="24"/>
      <c r="F97" s="24"/>
      <c r="G97" s="24"/>
      <c r="H97" s="25"/>
    </row>
    <row r="98" spans="1:8" x14ac:dyDescent="0.35">
      <c r="A98" s="24"/>
      <c r="B98" s="24" t="s">
        <v>42</v>
      </c>
      <c r="D98" s="24"/>
      <c r="E98" s="24"/>
      <c r="F98" s="24"/>
      <c r="G98" s="24"/>
      <c r="H98" s="25"/>
    </row>
    <row r="99" spans="1:8" x14ac:dyDescent="0.35">
      <c r="A99" s="24"/>
      <c r="B99" s="24" t="s">
        <v>43</v>
      </c>
      <c r="D99" s="24"/>
      <c r="E99" s="24"/>
      <c r="F99" s="24"/>
      <c r="G99" s="24"/>
      <c r="H99" s="25"/>
    </row>
    <row r="100" spans="1:8" x14ac:dyDescent="0.35">
      <c r="A100" s="24"/>
      <c r="B100" s="24" t="s">
        <v>44</v>
      </c>
      <c r="D100" s="24"/>
      <c r="E100" s="24"/>
      <c r="F100" s="24"/>
      <c r="G100" s="24"/>
      <c r="H100" s="25"/>
    </row>
    <row r="101" spans="1:8" ht="7" customHeight="1" x14ac:dyDescent="0.35">
      <c r="A101" s="24"/>
      <c r="B101" s="24"/>
      <c r="D101" s="24"/>
      <c r="E101" s="24"/>
      <c r="F101" s="24"/>
      <c r="G101" s="24"/>
      <c r="H101" s="25"/>
    </row>
    <row r="102" spans="1:8" ht="16.5" x14ac:dyDescent="0.35">
      <c r="A102" s="35" t="s">
        <v>45</v>
      </c>
      <c r="B102" s="24" t="s">
        <v>125</v>
      </c>
      <c r="D102" s="24"/>
      <c r="E102" s="24"/>
      <c r="F102" s="24"/>
      <c r="G102" s="24"/>
      <c r="H102" s="25"/>
    </row>
    <row r="103" spans="1:8" x14ac:dyDescent="0.35">
      <c r="A103" s="24"/>
      <c r="B103" s="24" t="s">
        <v>126</v>
      </c>
      <c r="D103" s="24"/>
      <c r="E103" s="24"/>
      <c r="F103" s="24"/>
      <c r="G103" s="24"/>
      <c r="H103" s="25"/>
    </row>
    <row r="104" spans="1:8" hidden="1" x14ac:dyDescent="0.35">
      <c r="A104" s="24"/>
      <c r="B104" s="24"/>
      <c r="D104" s="24"/>
      <c r="E104" s="24"/>
      <c r="F104" s="24"/>
      <c r="G104" s="24"/>
      <c r="H104" s="25"/>
    </row>
    <row r="105" spans="1:8" hidden="1" x14ac:dyDescent="0.35">
      <c r="A105" s="27"/>
      <c r="E105" s="24"/>
      <c r="F105" s="24"/>
      <c r="G105" s="24"/>
      <c r="H105" s="25"/>
    </row>
    <row r="106" spans="1:8" hidden="1" x14ac:dyDescent="0.35">
      <c r="A106" s="27"/>
    </row>
    <row r="107" spans="1:8" hidden="1" x14ac:dyDescent="0.35">
      <c r="A107" s="27"/>
    </row>
    <row r="108" spans="1:8" hidden="1" x14ac:dyDescent="0.35">
      <c r="A108" s="27"/>
    </row>
    <row r="109" spans="1:8" hidden="1" x14ac:dyDescent="0.35">
      <c r="A109" s="27"/>
    </row>
    <row r="110" spans="1:8" hidden="1" x14ac:dyDescent="0.35">
      <c r="B110" s="24"/>
    </row>
    <row r="111" spans="1:8" hidden="1" x14ac:dyDescent="0.35">
      <c r="B111" s="24"/>
    </row>
    <row r="112" spans="1:8" hidden="1" x14ac:dyDescent="0.35">
      <c r="B112" s="24"/>
    </row>
    <row r="113" spans="2:2" hidden="1" x14ac:dyDescent="0.35">
      <c r="B113" s="24"/>
    </row>
    <row r="114" spans="2:2" hidden="1" x14ac:dyDescent="0.35">
      <c r="B114" s="24"/>
    </row>
    <row r="115" spans="2:2" hidden="1" x14ac:dyDescent="0.35">
      <c r="B115" s="24"/>
    </row>
    <row r="116" spans="2:2" hidden="1" x14ac:dyDescent="0.35">
      <c r="B116" s="24"/>
    </row>
    <row r="117" spans="2:2" hidden="1" x14ac:dyDescent="0.35">
      <c r="B117" s="24"/>
    </row>
    <row r="118" spans="2:2" hidden="1" x14ac:dyDescent="0.35">
      <c r="B118" s="24"/>
    </row>
    <row r="119" spans="2:2" hidden="1" x14ac:dyDescent="0.35"/>
    <row r="120" spans="2:2" hidden="1" x14ac:dyDescent="0.35"/>
  </sheetData>
  <sheetProtection algorithmName="SHA-512" hashValue="+cn/g9VOQSb2NIDhjUdXvIPHtA2xCWd4B0pnvaQMn3DBg/J91lzaW8oUL32l1a5V2kRX8s4HsAlE5LEnukEVxw==" saltValue="LNnPYQ3ZWafdQkh8ZaFkbA==" spinCount="100000" sheet="1" objects="1" scenarios="1"/>
  <mergeCells count="2">
    <mergeCell ref="B2:D3"/>
    <mergeCell ref="D22:G22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3</xdr:col>
                    <xdr:colOff>6350</xdr:colOff>
                    <xdr:row>6</xdr:row>
                    <xdr:rowOff>6350</xdr:rowOff>
                  </from>
                  <to>
                    <xdr:col>3</xdr:col>
                    <xdr:colOff>5854700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Drop Down 8">
              <controlPr defaultSize="0" autoLine="0" autoPict="0">
                <anchor moveWithCells="1">
                  <from>
                    <xdr:col>3</xdr:col>
                    <xdr:colOff>6350</xdr:colOff>
                    <xdr:row>8</xdr:row>
                    <xdr:rowOff>6350</xdr:rowOff>
                  </from>
                  <to>
                    <xdr:col>3</xdr:col>
                    <xdr:colOff>5854700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Drop Down 9">
              <controlPr defaultSize="0" autoLine="0" autoPict="0">
                <anchor moveWithCells="1">
                  <from>
                    <xdr:col>3</xdr:col>
                    <xdr:colOff>6350</xdr:colOff>
                    <xdr:row>15</xdr:row>
                    <xdr:rowOff>6350</xdr:rowOff>
                  </from>
                  <to>
                    <xdr:col>3</xdr:col>
                    <xdr:colOff>5854700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Drop Down 10">
              <controlPr defaultSize="0" autoLine="0" autoPict="0">
                <anchor moveWithCells="1">
                  <from>
                    <xdr:col>3</xdr:col>
                    <xdr:colOff>6350</xdr:colOff>
                    <xdr:row>10</xdr:row>
                    <xdr:rowOff>6350</xdr:rowOff>
                  </from>
                  <to>
                    <xdr:col>3</xdr:col>
                    <xdr:colOff>5854700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Drop Down 11">
              <controlPr defaultSize="0" autoLine="0" autoPict="0">
                <anchor moveWithCells="1">
                  <from>
                    <xdr:col>3</xdr:col>
                    <xdr:colOff>6350</xdr:colOff>
                    <xdr:row>17</xdr:row>
                    <xdr:rowOff>6350</xdr:rowOff>
                  </from>
                  <to>
                    <xdr:col>3</xdr:col>
                    <xdr:colOff>5854700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Drop Down 12">
              <controlPr defaultSize="0" autoLine="0" autoPict="0">
                <anchor moveWithCells="1">
                  <from>
                    <xdr:col>3</xdr:col>
                    <xdr:colOff>6350</xdr:colOff>
                    <xdr:row>19</xdr:row>
                    <xdr:rowOff>6350</xdr:rowOff>
                  </from>
                  <to>
                    <xdr:col>3</xdr:col>
                    <xdr:colOff>5854700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B731D-EFF2-4310-B748-6CC99AC4F86A}">
  <dimension ref="A4:E48"/>
  <sheetViews>
    <sheetView workbookViewId="0">
      <selection activeCell="B18" sqref="B18"/>
    </sheetView>
  </sheetViews>
  <sheetFormatPr baseColWidth="10" defaultRowHeight="14.5" x14ac:dyDescent="0.35"/>
  <cols>
    <col min="1" max="1" width="17.54296875" style="9" bestFit="1" customWidth="1"/>
    <col min="2" max="2" width="89.7265625" style="9" bestFit="1" customWidth="1"/>
    <col min="3" max="3" width="6.7265625" style="9" customWidth="1"/>
    <col min="4" max="4" width="12.26953125" style="9" bestFit="1" customWidth="1"/>
    <col min="5" max="5" width="31.36328125" style="9" bestFit="1" customWidth="1"/>
    <col min="6" max="16384" width="10.90625" style="9"/>
  </cols>
  <sheetData>
    <row r="4" spans="1:5" ht="16.5" x14ac:dyDescent="0.35">
      <c r="A4" s="8" t="s">
        <v>47</v>
      </c>
    </row>
    <row r="7" spans="1:5" x14ac:dyDescent="0.35">
      <c r="A7" s="10" t="s">
        <v>0</v>
      </c>
      <c r="B7" s="10"/>
      <c r="C7" s="10"/>
      <c r="D7" s="11" t="s">
        <v>48</v>
      </c>
      <c r="E7" s="12" t="s">
        <v>49</v>
      </c>
    </row>
    <row r="8" spans="1:5" x14ac:dyDescent="0.35">
      <c r="D8" s="11"/>
      <c r="E8" s="12"/>
    </row>
    <row r="9" spans="1:5" ht="16.5" x14ac:dyDescent="0.35">
      <c r="A9" s="13" t="s">
        <v>50</v>
      </c>
      <c r="B9" s="14" t="s">
        <v>51</v>
      </c>
      <c r="C9" s="9">
        <v>1</v>
      </c>
      <c r="D9" s="11">
        <v>0</v>
      </c>
      <c r="E9" s="15" t="s">
        <v>52</v>
      </c>
    </row>
    <row r="10" spans="1:5" x14ac:dyDescent="0.35">
      <c r="B10" s="9" t="s">
        <v>53</v>
      </c>
      <c r="C10" s="9">
        <v>2</v>
      </c>
      <c r="D10" s="11">
        <v>1</v>
      </c>
      <c r="E10" s="12" t="s">
        <v>54</v>
      </c>
    </row>
    <row r="11" spans="1:5" x14ac:dyDescent="0.35">
      <c r="B11" s="9" t="s">
        <v>55</v>
      </c>
      <c r="C11" s="9">
        <v>3</v>
      </c>
      <c r="D11" s="11">
        <v>2</v>
      </c>
      <c r="E11" s="15" t="s">
        <v>52</v>
      </c>
    </row>
    <row r="12" spans="1:5" x14ac:dyDescent="0.35">
      <c r="B12" s="9" t="s">
        <v>56</v>
      </c>
      <c r="C12" s="9">
        <v>4</v>
      </c>
      <c r="D12" s="11">
        <v>3</v>
      </c>
      <c r="E12" s="15" t="s">
        <v>52</v>
      </c>
    </row>
    <row r="13" spans="1:5" x14ac:dyDescent="0.35">
      <c r="B13" s="9" t="s">
        <v>57</v>
      </c>
      <c r="C13" s="9">
        <v>5</v>
      </c>
      <c r="D13" s="11">
        <v>4</v>
      </c>
      <c r="E13" s="15" t="s">
        <v>52</v>
      </c>
    </row>
    <row r="14" spans="1:5" x14ac:dyDescent="0.35">
      <c r="D14" s="11"/>
      <c r="E14" s="12"/>
    </row>
    <row r="15" spans="1:5" x14ac:dyDescent="0.35">
      <c r="D15" s="11"/>
      <c r="E15" s="12"/>
    </row>
    <row r="16" spans="1:5" ht="16.5" x14ac:dyDescent="0.35">
      <c r="A16" s="13" t="s">
        <v>58</v>
      </c>
      <c r="B16" s="9" t="s">
        <v>59</v>
      </c>
      <c r="C16" s="9">
        <v>1</v>
      </c>
      <c r="D16" s="11">
        <v>0</v>
      </c>
      <c r="E16" s="15" t="s">
        <v>52</v>
      </c>
    </row>
    <row r="17" spans="1:5" x14ac:dyDescent="0.35">
      <c r="B17" s="9" t="s">
        <v>60</v>
      </c>
      <c r="C17" s="9">
        <v>2</v>
      </c>
      <c r="D17" s="11">
        <v>1</v>
      </c>
      <c r="E17" s="15" t="s">
        <v>52</v>
      </c>
    </row>
    <row r="18" spans="1:5" x14ac:dyDescent="0.35">
      <c r="B18" s="9" t="s">
        <v>61</v>
      </c>
      <c r="C18" s="9">
        <v>3</v>
      </c>
      <c r="D18" s="11">
        <v>2</v>
      </c>
      <c r="E18" s="15" t="s">
        <v>52</v>
      </c>
    </row>
    <row r="19" spans="1:5" x14ac:dyDescent="0.35">
      <c r="B19" s="9" t="s">
        <v>62</v>
      </c>
      <c r="C19" s="9">
        <v>4</v>
      </c>
      <c r="D19" s="11">
        <v>3</v>
      </c>
      <c r="E19" s="12" t="s">
        <v>63</v>
      </c>
    </row>
    <row r="20" spans="1:5" x14ac:dyDescent="0.35">
      <c r="B20" s="9" t="s">
        <v>64</v>
      </c>
      <c r="C20" s="9">
        <v>5</v>
      </c>
      <c r="D20" s="11">
        <v>4</v>
      </c>
      <c r="E20" s="12" t="s">
        <v>65</v>
      </c>
    </row>
    <row r="21" spans="1:5" x14ac:dyDescent="0.35">
      <c r="D21" s="11"/>
      <c r="E21" s="12"/>
    </row>
    <row r="22" spans="1:5" x14ac:dyDescent="0.35">
      <c r="D22" s="11"/>
      <c r="E22" s="12"/>
    </row>
    <row r="23" spans="1:5" ht="16.5" x14ac:dyDescent="0.35">
      <c r="A23" s="13" t="s">
        <v>66</v>
      </c>
      <c r="B23" s="9" t="s">
        <v>67</v>
      </c>
      <c r="C23" s="9">
        <v>1</v>
      </c>
      <c r="D23" s="11">
        <v>0</v>
      </c>
      <c r="E23" s="15" t="s">
        <v>52</v>
      </c>
    </row>
    <row r="24" spans="1:5" x14ac:dyDescent="0.35">
      <c r="B24" s="9" t="s">
        <v>68</v>
      </c>
      <c r="C24" s="9">
        <v>2</v>
      </c>
      <c r="D24" s="11">
        <v>1</v>
      </c>
      <c r="E24" s="15" t="s">
        <v>52</v>
      </c>
    </row>
    <row r="25" spans="1:5" x14ac:dyDescent="0.35">
      <c r="B25" s="16" t="s">
        <v>69</v>
      </c>
      <c r="C25" s="9">
        <v>3</v>
      </c>
      <c r="D25" s="11">
        <v>2</v>
      </c>
      <c r="E25" s="15" t="s">
        <v>52</v>
      </c>
    </row>
    <row r="26" spans="1:5" x14ac:dyDescent="0.35">
      <c r="B26" s="16" t="s">
        <v>70</v>
      </c>
      <c r="C26" s="9">
        <v>4</v>
      </c>
      <c r="D26" s="11">
        <v>3</v>
      </c>
      <c r="E26" s="15" t="s">
        <v>52</v>
      </c>
    </row>
    <row r="27" spans="1:5" x14ac:dyDescent="0.35">
      <c r="B27" s="16" t="s">
        <v>71</v>
      </c>
      <c r="C27" s="9">
        <v>5</v>
      </c>
      <c r="D27" s="11">
        <v>4</v>
      </c>
      <c r="E27" s="12" t="s">
        <v>72</v>
      </c>
    </row>
    <row r="28" spans="1:5" x14ac:dyDescent="0.35">
      <c r="D28" s="11"/>
      <c r="E28" s="12"/>
    </row>
    <row r="29" spans="1:5" x14ac:dyDescent="0.35">
      <c r="D29" s="11"/>
      <c r="E29" s="12"/>
    </row>
    <row r="30" spans="1:5" x14ac:dyDescent="0.35">
      <c r="A30" s="13" t="s">
        <v>3</v>
      </c>
      <c r="B30" s="9" t="s">
        <v>73</v>
      </c>
      <c r="C30" s="9">
        <v>1</v>
      </c>
      <c r="D30" s="11">
        <v>0</v>
      </c>
      <c r="E30" s="15" t="s">
        <v>52</v>
      </c>
    </row>
    <row r="31" spans="1:5" x14ac:dyDescent="0.35">
      <c r="B31" s="9" t="s">
        <v>74</v>
      </c>
      <c r="C31" s="9">
        <v>2</v>
      </c>
      <c r="D31" s="11">
        <v>1</v>
      </c>
      <c r="E31" s="15" t="s">
        <v>52</v>
      </c>
    </row>
    <row r="32" spans="1:5" x14ac:dyDescent="0.35">
      <c r="B32" s="9" t="s">
        <v>75</v>
      </c>
      <c r="C32" s="9">
        <v>3</v>
      </c>
      <c r="D32" s="11">
        <v>2</v>
      </c>
      <c r="E32" s="15" t="s">
        <v>52</v>
      </c>
    </row>
    <row r="33" spans="1:5" x14ac:dyDescent="0.35">
      <c r="B33" s="9" t="s">
        <v>76</v>
      </c>
      <c r="C33" s="9">
        <v>4</v>
      </c>
      <c r="D33" s="11">
        <v>3</v>
      </c>
      <c r="E33" s="15" t="s">
        <v>52</v>
      </c>
    </row>
    <row r="34" spans="1:5" x14ac:dyDescent="0.35">
      <c r="B34" s="9" t="s">
        <v>77</v>
      </c>
      <c r="C34" s="9">
        <v>5</v>
      </c>
      <c r="D34" s="11">
        <v>4</v>
      </c>
      <c r="E34" s="15" t="s">
        <v>52</v>
      </c>
    </row>
    <row r="35" spans="1:5" x14ac:dyDescent="0.35">
      <c r="D35" s="11"/>
      <c r="E35" s="12"/>
    </row>
    <row r="36" spans="1:5" x14ac:dyDescent="0.35">
      <c r="D36" s="11"/>
      <c r="E36" s="12"/>
    </row>
    <row r="37" spans="1:5" x14ac:dyDescent="0.35">
      <c r="A37" s="13" t="s">
        <v>4</v>
      </c>
      <c r="B37" s="9" t="s">
        <v>78</v>
      </c>
      <c r="C37" s="9">
        <v>1</v>
      </c>
      <c r="D37" s="11">
        <v>0</v>
      </c>
      <c r="E37" s="15" t="s">
        <v>52</v>
      </c>
    </row>
    <row r="38" spans="1:5" x14ac:dyDescent="0.35">
      <c r="B38" s="9" t="s">
        <v>79</v>
      </c>
      <c r="C38" s="9">
        <v>2</v>
      </c>
      <c r="D38" s="11">
        <v>1</v>
      </c>
      <c r="E38" s="15" t="s">
        <v>52</v>
      </c>
    </row>
    <row r="39" spans="1:5" x14ac:dyDescent="0.35">
      <c r="B39" s="9" t="s">
        <v>80</v>
      </c>
      <c r="C39" s="9">
        <v>3</v>
      </c>
      <c r="D39" s="11">
        <v>2</v>
      </c>
      <c r="E39" s="15" t="s">
        <v>52</v>
      </c>
    </row>
    <row r="40" spans="1:5" x14ac:dyDescent="0.35">
      <c r="B40" s="9" t="s">
        <v>81</v>
      </c>
      <c r="C40" s="9">
        <v>4</v>
      </c>
      <c r="D40" s="11">
        <v>3</v>
      </c>
      <c r="E40" s="15" t="s">
        <v>52</v>
      </c>
    </row>
    <row r="41" spans="1:5" x14ac:dyDescent="0.35">
      <c r="B41" s="9" t="s">
        <v>82</v>
      </c>
      <c r="C41" s="9">
        <v>5</v>
      </c>
      <c r="D41" s="11">
        <v>4</v>
      </c>
      <c r="E41" s="15" t="s">
        <v>83</v>
      </c>
    </row>
    <row r="42" spans="1:5" x14ac:dyDescent="0.35">
      <c r="D42" s="11"/>
      <c r="E42" s="12"/>
    </row>
    <row r="43" spans="1:5" x14ac:dyDescent="0.35">
      <c r="D43" s="11"/>
      <c r="E43" s="12"/>
    </row>
    <row r="44" spans="1:5" x14ac:dyDescent="0.35">
      <c r="A44" s="13" t="s">
        <v>5</v>
      </c>
      <c r="B44" s="9" t="s">
        <v>84</v>
      </c>
      <c r="C44" s="9">
        <v>1</v>
      </c>
      <c r="D44" s="11">
        <v>0</v>
      </c>
      <c r="E44" s="15" t="s">
        <v>52</v>
      </c>
    </row>
    <row r="45" spans="1:5" x14ac:dyDescent="0.35">
      <c r="B45" s="9" t="s">
        <v>85</v>
      </c>
      <c r="C45" s="9">
        <v>2</v>
      </c>
      <c r="D45" s="11">
        <v>1</v>
      </c>
      <c r="E45" s="15" t="s">
        <v>52</v>
      </c>
    </row>
    <row r="46" spans="1:5" x14ac:dyDescent="0.35">
      <c r="B46" s="9" t="s">
        <v>86</v>
      </c>
      <c r="C46" s="9">
        <v>3</v>
      </c>
      <c r="D46" s="11">
        <v>2</v>
      </c>
      <c r="E46" s="15" t="s">
        <v>52</v>
      </c>
    </row>
    <row r="47" spans="1:5" x14ac:dyDescent="0.35">
      <c r="B47" s="9" t="s">
        <v>87</v>
      </c>
      <c r="C47" s="9">
        <v>4</v>
      </c>
      <c r="D47" s="11">
        <v>3</v>
      </c>
      <c r="E47" s="15" t="s">
        <v>52</v>
      </c>
    </row>
    <row r="48" spans="1:5" x14ac:dyDescent="0.35">
      <c r="B48" s="9" t="s">
        <v>88</v>
      </c>
      <c r="C48" s="9">
        <v>5</v>
      </c>
      <c r="D48" s="11">
        <v>4</v>
      </c>
      <c r="E48" s="15" t="s">
        <v>52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CA1B-B7CC-4638-9F09-907D96206213}">
  <dimension ref="A2:H50"/>
  <sheetViews>
    <sheetView workbookViewId="0">
      <selection activeCell="B2" sqref="B2"/>
    </sheetView>
  </sheetViews>
  <sheetFormatPr baseColWidth="10" defaultRowHeight="14.5" x14ac:dyDescent="0.35"/>
  <cols>
    <col min="1" max="1" width="25.26953125" style="9" bestFit="1" customWidth="1"/>
    <col min="2" max="2" width="89.7265625" style="9" bestFit="1" customWidth="1"/>
    <col min="3" max="3" width="6.7265625" style="9" customWidth="1"/>
    <col min="4" max="4" width="12.26953125" style="9" bestFit="1" customWidth="1"/>
    <col min="5" max="5" width="31.36328125" style="9" bestFit="1" customWidth="1"/>
    <col min="6" max="16384" width="10.90625" style="9"/>
  </cols>
  <sheetData>
    <row r="2" spans="1:8" x14ac:dyDescent="0.35">
      <c r="A2" s="47" t="s">
        <v>165</v>
      </c>
      <c r="B2" s="47" t="s">
        <v>164</v>
      </c>
    </row>
    <row r="4" spans="1:8" ht="16.5" x14ac:dyDescent="0.35">
      <c r="A4" s="8" t="s">
        <v>47</v>
      </c>
      <c r="B4" s="9" t="s">
        <v>91</v>
      </c>
    </row>
    <row r="7" spans="1:8" x14ac:dyDescent="0.35">
      <c r="A7" s="10" t="s">
        <v>0</v>
      </c>
      <c r="B7" s="10"/>
      <c r="C7" s="10"/>
      <c r="D7" s="11" t="s">
        <v>48</v>
      </c>
      <c r="E7" s="12" t="s">
        <v>49</v>
      </c>
      <c r="G7" s="9" t="s">
        <v>89</v>
      </c>
      <c r="H7" s="9" t="s">
        <v>90</v>
      </c>
    </row>
    <row r="8" spans="1:8" x14ac:dyDescent="0.35">
      <c r="D8" s="11"/>
      <c r="E8" s="12"/>
    </row>
    <row r="9" spans="1:8" ht="17.5" x14ac:dyDescent="0.35">
      <c r="A9" s="2" t="s">
        <v>1</v>
      </c>
      <c r="B9" s="14" t="s">
        <v>51</v>
      </c>
      <c r="C9" s="9">
        <v>1</v>
      </c>
      <c r="D9" s="11">
        <v>0</v>
      </c>
      <c r="E9" s="15" t="s">
        <v>52</v>
      </c>
      <c r="G9" s="17">
        <v>1</v>
      </c>
      <c r="H9" s="17">
        <f>VLOOKUP(G9,C9:D13,2,0)</f>
        <v>0</v>
      </c>
    </row>
    <row r="10" spans="1:8" ht="16.5" x14ac:dyDescent="0.35">
      <c r="B10" s="9" t="s">
        <v>145</v>
      </c>
      <c r="C10" s="9">
        <v>2</v>
      </c>
      <c r="D10" s="11">
        <v>1</v>
      </c>
      <c r="E10" s="12" t="s">
        <v>54</v>
      </c>
      <c r="G10" s="18"/>
      <c r="H10" s="18"/>
    </row>
    <row r="11" spans="1:8" x14ac:dyDescent="0.35">
      <c r="B11" s="9" t="s">
        <v>148</v>
      </c>
      <c r="C11" s="9">
        <v>3</v>
      </c>
      <c r="D11" s="11">
        <v>2</v>
      </c>
      <c r="E11" s="15" t="s">
        <v>52</v>
      </c>
      <c r="G11" s="18"/>
      <c r="H11" s="18"/>
    </row>
    <row r="12" spans="1:8" x14ac:dyDescent="0.35">
      <c r="B12" s="9" t="s">
        <v>56</v>
      </c>
      <c r="C12" s="9">
        <v>4</v>
      </c>
      <c r="D12" s="11">
        <v>3</v>
      </c>
      <c r="E12" s="15" t="s">
        <v>52</v>
      </c>
      <c r="G12" s="18"/>
      <c r="H12" s="18"/>
    </row>
    <row r="13" spans="1:8" x14ac:dyDescent="0.35">
      <c r="B13" s="9" t="s">
        <v>57</v>
      </c>
      <c r="C13" s="9">
        <v>5</v>
      </c>
      <c r="D13" s="11">
        <v>4</v>
      </c>
      <c r="E13" s="15" t="s">
        <v>52</v>
      </c>
      <c r="G13" s="18"/>
      <c r="H13" s="18"/>
    </row>
    <row r="14" spans="1:8" x14ac:dyDescent="0.35">
      <c r="D14" s="11"/>
      <c r="E14" s="12"/>
      <c r="G14" s="18"/>
      <c r="H14" s="18"/>
    </row>
    <row r="15" spans="1:8" x14ac:dyDescent="0.35">
      <c r="D15" s="11"/>
      <c r="E15" s="12"/>
    </row>
    <row r="16" spans="1:8" ht="17.5" x14ac:dyDescent="0.35">
      <c r="A16" s="3" t="s">
        <v>2</v>
      </c>
      <c r="B16" s="9" t="s">
        <v>131</v>
      </c>
      <c r="C16" s="9">
        <v>1</v>
      </c>
      <c r="D16" s="11">
        <v>0</v>
      </c>
      <c r="E16" s="15" t="s">
        <v>52</v>
      </c>
      <c r="G16" s="19">
        <v>1</v>
      </c>
      <c r="H16" s="19">
        <f>VLOOKUP(G16,C16:D20,2,0)</f>
        <v>0</v>
      </c>
    </row>
    <row r="17" spans="1:8" x14ac:dyDescent="0.35">
      <c r="B17" s="9" t="s">
        <v>130</v>
      </c>
      <c r="C17" s="9">
        <v>2</v>
      </c>
      <c r="D17" s="11">
        <v>1</v>
      </c>
      <c r="E17" s="15" t="s">
        <v>52</v>
      </c>
      <c r="G17" s="18"/>
      <c r="H17" s="18"/>
    </row>
    <row r="18" spans="1:8" x14ac:dyDescent="0.35">
      <c r="B18" s="9" t="s">
        <v>129</v>
      </c>
      <c r="C18" s="9">
        <v>3</v>
      </c>
      <c r="D18" s="11">
        <v>2</v>
      </c>
      <c r="E18" s="15" t="s">
        <v>52</v>
      </c>
      <c r="G18" s="18"/>
      <c r="H18" s="18"/>
    </row>
    <row r="19" spans="1:8" ht="16.5" x14ac:dyDescent="0.35">
      <c r="B19" s="9" t="s">
        <v>149</v>
      </c>
      <c r="C19" s="9">
        <v>4</v>
      </c>
      <c r="D19" s="11">
        <v>3</v>
      </c>
      <c r="E19" s="12" t="s">
        <v>63</v>
      </c>
      <c r="G19" s="18"/>
      <c r="H19" s="18"/>
    </row>
    <row r="20" spans="1:8" ht="16.5" x14ac:dyDescent="0.35">
      <c r="B20" s="9" t="s">
        <v>150</v>
      </c>
      <c r="C20" s="9">
        <v>5</v>
      </c>
      <c r="D20" s="11">
        <v>4</v>
      </c>
      <c r="E20" s="12" t="s">
        <v>65</v>
      </c>
      <c r="G20" s="18"/>
      <c r="H20" s="18"/>
    </row>
    <row r="21" spans="1:8" x14ac:dyDescent="0.35">
      <c r="D21" s="11"/>
      <c r="E21" s="12"/>
      <c r="G21" s="18"/>
      <c r="H21" s="18"/>
    </row>
    <row r="22" spans="1:8" x14ac:dyDescent="0.35">
      <c r="D22" s="11"/>
      <c r="E22" s="12"/>
      <c r="G22" s="18"/>
      <c r="H22" s="18"/>
    </row>
    <row r="23" spans="1:8" ht="17.5" x14ac:dyDescent="0.35">
      <c r="A23" s="7" t="s">
        <v>6</v>
      </c>
      <c r="B23" s="9" t="s">
        <v>132</v>
      </c>
      <c r="C23" s="9">
        <v>1</v>
      </c>
      <c r="D23" s="11">
        <v>0</v>
      </c>
      <c r="E23" s="15" t="s">
        <v>52</v>
      </c>
      <c r="G23" s="20">
        <v>1</v>
      </c>
      <c r="H23" s="20">
        <f>VLOOKUP(G23,C23:D27,2,0)</f>
        <v>0</v>
      </c>
    </row>
    <row r="24" spans="1:8" x14ac:dyDescent="0.35">
      <c r="B24" s="9" t="s">
        <v>133</v>
      </c>
      <c r="C24" s="9">
        <v>2</v>
      </c>
      <c r="D24" s="11">
        <v>1</v>
      </c>
      <c r="E24" s="15" t="s">
        <v>52</v>
      </c>
      <c r="G24" s="18"/>
      <c r="H24" s="18"/>
    </row>
    <row r="25" spans="1:8" x14ac:dyDescent="0.35">
      <c r="B25" s="16" t="s">
        <v>69</v>
      </c>
      <c r="C25" s="9">
        <v>3</v>
      </c>
      <c r="D25" s="11">
        <v>2</v>
      </c>
      <c r="E25" s="15" t="s">
        <v>52</v>
      </c>
      <c r="G25" s="18"/>
      <c r="H25" s="18"/>
    </row>
    <row r="26" spans="1:8" x14ac:dyDescent="0.35">
      <c r="B26" s="16" t="s">
        <v>70</v>
      </c>
      <c r="C26" s="9">
        <v>4</v>
      </c>
      <c r="D26" s="11">
        <v>3</v>
      </c>
      <c r="E26" s="15" t="s">
        <v>52</v>
      </c>
      <c r="G26" s="18"/>
      <c r="H26" s="18"/>
    </row>
    <row r="27" spans="1:8" x14ac:dyDescent="0.35">
      <c r="B27" s="16" t="s">
        <v>71</v>
      </c>
      <c r="C27" s="9">
        <v>5</v>
      </c>
      <c r="D27" s="11">
        <v>4</v>
      </c>
      <c r="E27" s="12" t="s">
        <v>72</v>
      </c>
      <c r="G27" s="18"/>
      <c r="H27" s="18"/>
    </row>
    <row r="28" spans="1:8" x14ac:dyDescent="0.35">
      <c r="D28" s="11"/>
      <c r="E28" s="12"/>
      <c r="G28" s="18"/>
      <c r="H28" s="18"/>
    </row>
    <row r="29" spans="1:8" x14ac:dyDescent="0.35">
      <c r="D29" s="11"/>
      <c r="E29" s="12"/>
      <c r="G29" s="18"/>
      <c r="H29" s="18"/>
    </row>
    <row r="30" spans="1:8" ht="15.5" x14ac:dyDescent="0.35">
      <c r="A30" s="4" t="s">
        <v>3</v>
      </c>
      <c r="B30" s="9" t="s">
        <v>137</v>
      </c>
      <c r="C30" s="9">
        <v>1</v>
      </c>
      <c r="D30" s="11">
        <v>0</v>
      </c>
      <c r="E30" s="15" t="s">
        <v>52</v>
      </c>
      <c r="G30" s="21">
        <v>1</v>
      </c>
      <c r="H30" s="21">
        <f>VLOOKUP(G30,C30:D34,2,0)</f>
        <v>0</v>
      </c>
    </row>
    <row r="31" spans="1:8" x14ac:dyDescent="0.35">
      <c r="B31" s="9" t="s">
        <v>136</v>
      </c>
      <c r="C31" s="9">
        <v>2</v>
      </c>
      <c r="D31" s="11">
        <v>1</v>
      </c>
      <c r="E31" s="15" t="s">
        <v>52</v>
      </c>
      <c r="G31" s="18"/>
      <c r="H31" s="18"/>
    </row>
    <row r="32" spans="1:8" x14ac:dyDescent="0.35">
      <c r="B32" s="9" t="s">
        <v>135</v>
      </c>
      <c r="C32" s="9">
        <v>3</v>
      </c>
      <c r="D32" s="11">
        <v>2</v>
      </c>
      <c r="E32" s="15" t="s">
        <v>52</v>
      </c>
      <c r="G32" s="18"/>
      <c r="H32" s="18"/>
    </row>
    <row r="33" spans="1:8" x14ac:dyDescent="0.35">
      <c r="B33" s="9" t="s">
        <v>134</v>
      </c>
      <c r="C33" s="9">
        <v>4</v>
      </c>
      <c r="D33" s="11">
        <v>3</v>
      </c>
      <c r="E33" s="15" t="s">
        <v>52</v>
      </c>
      <c r="G33" s="18"/>
      <c r="H33" s="18"/>
    </row>
    <row r="34" spans="1:8" x14ac:dyDescent="0.35">
      <c r="B34" s="9" t="s">
        <v>151</v>
      </c>
      <c r="C34" s="9">
        <v>5</v>
      </c>
      <c r="D34" s="11">
        <v>4</v>
      </c>
      <c r="E34" s="15" t="s">
        <v>52</v>
      </c>
      <c r="G34" s="18"/>
      <c r="H34" s="18"/>
    </row>
    <row r="35" spans="1:8" x14ac:dyDescent="0.35">
      <c r="D35" s="11"/>
      <c r="E35" s="12"/>
      <c r="G35" s="18"/>
      <c r="H35" s="18"/>
    </row>
    <row r="36" spans="1:8" x14ac:dyDescent="0.35">
      <c r="D36" s="11"/>
      <c r="E36" s="12"/>
      <c r="G36" s="18"/>
      <c r="H36" s="18"/>
    </row>
    <row r="37" spans="1:8" ht="15.5" x14ac:dyDescent="0.35">
      <c r="A37" s="5" t="s">
        <v>4</v>
      </c>
      <c r="B37" s="9" t="s">
        <v>138</v>
      </c>
      <c r="C37" s="9">
        <v>1</v>
      </c>
      <c r="D37" s="11">
        <v>0</v>
      </c>
      <c r="E37" s="15" t="s">
        <v>52</v>
      </c>
      <c r="G37" s="22">
        <v>1</v>
      </c>
      <c r="H37" s="22">
        <f>VLOOKUP(G37,C37:D41,2,0)</f>
        <v>0</v>
      </c>
    </row>
    <row r="38" spans="1:8" x14ac:dyDescent="0.35">
      <c r="B38" s="9" t="s">
        <v>139</v>
      </c>
      <c r="C38" s="9">
        <v>2</v>
      </c>
      <c r="D38" s="11">
        <v>1</v>
      </c>
      <c r="E38" s="15" t="s">
        <v>52</v>
      </c>
      <c r="G38" s="18"/>
      <c r="H38" s="18"/>
    </row>
    <row r="39" spans="1:8" x14ac:dyDescent="0.35">
      <c r="B39" s="9" t="s">
        <v>140</v>
      </c>
      <c r="C39" s="9">
        <v>3</v>
      </c>
      <c r="D39" s="11">
        <v>2</v>
      </c>
      <c r="E39" s="15" t="s">
        <v>52</v>
      </c>
      <c r="G39" s="18"/>
      <c r="H39" s="18"/>
    </row>
    <row r="40" spans="1:8" x14ac:dyDescent="0.35">
      <c r="B40" s="9" t="s">
        <v>141</v>
      </c>
      <c r="C40" s="9">
        <v>4</v>
      </c>
      <c r="D40" s="11">
        <v>3</v>
      </c>
      <c r="E40" s="15" t="s">
        <v>52</v>
      </c>
      <c r="G40" s="18"/>
      <c r="H40" s="18"/>
    </row>
    <row r="41" spans="1:8" ht="16.5" x14ac:dyDescent="0.35">
      <c r="B41" s="9" t="s">
        <v>146</v>
      </c>
      <c r="C41" s="9">
        <v>5</v>
      </c>
      <c r="D41" s="11">
        <v>4</v>
      </c>
      <c r="E41" s="15" t="s">
        <v>153</v>
      </c>
      <c r="G41" s="18"/>
      <c r="H41" s="18"/>
    </row>
    <row r="42" spans="1:8" x14ac:dyDescent="0.35">
      <c r="D42" s="11"/>
      <c r="E42" s="12"/>
      <c r="G42" s="18"/>
      <c r="H42" s="18"/>
    </row>
    <row r="43" spans="1:8" x14ac:dyDescent="0.35">
      <c r="D43" s="11"/>
      <c r="E43" s="12"/>
    </row>
    <row r="44" spans="1:8" ht="15.5" x14ac:dyDescent="0.35">
      <c r="A44" s="6" t="s">
        <v>5</v>
      </c>
      <c r="B44" s="9" t="s">
        <v>84</v>
      </c>
      <c r="C44" s="9">
        <v>1</v>
      </c>
      <c r="D44" s="11">
        <v>0</v>
      </c>
      <c r="E44" s="15" t="s">
        <v>52</v>
      </c>
      <c r="G44" s="23">
        <v>1</v>
      </c>
      <c r="H44" s="23">
        <f>VLOOKUP(G44,C44:D48,2,0)</f>
        <v>0</v>
      </c>
    </row>
    <row r="45" spans="1:8" x14ac:dyDescent="0.35">
      <c r="B45" s="9" t="s">
        <v>142</v>
      </c>
      <c r="C45" s="9">
        <v>2</v>
      </c>
      <c r="D45" s="11">
        <v>1</v>
      </c>
      <c r="E45" s="15" t="s">
        <v>52</v>
      </c>
    </row>
    <row r="46" spans="1:8" x14ac:dyDescent="0.35">
      <c r="B46" s="9" t="s">
        <v>143</v>
      </c>
      <c r="C46" s="9">
        <v>3</v>
      </c>
      <c r="D46" s="11">
        <v>2</v>
      </c>
      <c r="E46" s="15" t="s">
        <v>52</v>
      </c>
    </row>
    <row r="47" spans="1:8" x14ac:dyDescent="0.35">
      <c r="B47" s="9" t="s">
        <v>152</v>
      </c>
      <c r="C47" s="9">
        <v>4</v>
      </c>
      <c r="D47" s="11">
        <v>3</v>
      </c>
      <c r="E47" s="15" t="s">
        <v>52</v>
      </c>
    </row>
    <row r="48" spans="1:8" x14ac:dyDescent="0.35">
      <c r="B48" s="9" t="s">
        <v>144</v>
      </c>
      <c r="C48" s="9">
        <v>5</v>
      </c>
      <c r="D48" s="11">
        <v>4</v>
      </c>
      <c r="E48" s="15" t="s">
        <v>52</v>
      </c>
    </row>
    <row r="50" spans="7:8" x14ac:dyDescent="0.35">
      <c r="G50" s="9" t="s">
        <v>92</v>
      </c>
      <c r="H50" s="9">
        <f>SUM(H9:H44)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SOFA-2</vt:lpstr>
      <vt:lpstr>a</vt:lpstr>
      <vt:lpstr>a_FußimText</vt:lpstr>
    </vt:vector>
  </TitlesOfParts>
  <Company>ASDI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babs</dc:creator>
  <cp:lastModifiedBy>babs</cp:lastModifiedBy>
  <dcterms:created xsi:type="dcterms:W3CDTF">2025-10-24T10:13:18Z</dcterms:created>
  <dcterms:modified xsi:type="dcterms:W3CDTF">2025-11-03T13:21:14Z</dcterms:modified>
</cp:coreProperties>
</file>